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755" activeTab="4"/>
  </bookViews>
  <sheets>
    <sheet name="1 неделя" sheetId="1" r:id="rId1"/>
    <sheet name="Лист1" sheetId="5" r:id="rId2"/>
    <sheet name="2 неделя" sheetId="2" r:id="rId3"/>
    <sheet name="3 неделя" sheetId="3" r:id="rId4"/>
    <sheet name="4 неделя" sheetId="4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1" i="4" l="1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176" i="4"/>
  <c r="P171" i="4"/>
  <c r="O171" i="4"/>
  <c r="N171" i="4"/>
  <c r="M171" i="4"/>
  <c r="M172" i="4" s="1"/>
  <c r="L171" i="4"/>
  <c r="K171" i="4"/>
  <c r="J171" i="4"/>
  <c r="I171" i="4"/>
  <c r="I172" i="4" s="1"/>
  <c r="H171" i="4"/>
  <c r="G171" i="4"/>
  <c r="F171" i="4"/>
  <c r="E171" i="4"/>
  <c r="E172" i="4" s="1"/>
  <c r="D17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31" i="4"/>
  <c r="P126" i="4"/>
  <c r="O126" i="4"/>
  <c r="N126" i="4"/>
  <c r="M126" i="4"/>
  <c r="L126" i="4"/>
  <c r="L127" i="4" s="1"/>
  <c r="K126" i="4"/>
  <c r="J126" i="4"/>
  <c r="I126" i="4"/>
  <c r="H126" i="4"/>
  <c r="H127" i="4" s="1"/>
  <c r="G126" i="4"/>
  <c r="F126" i="4"/>
  <c r="E126" i="4"/>
  <c r="D126" i="4"/>
  <c r="D127" i="4" s="1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87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43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18" i="3"/>
  <c r="P213" i="3"/>
  <c r="O213" i="3"/>
  <c r="N213" i="3"/>
  <c r="M213" i="3"/>
  <c r="M214" i="3" s="1"/>
  <c r="L213" i="3"/>
  <c r="K213" i="3"/>
  <c r="J213" i="3"/>
  <c r="I213" i="3"/>
  <c r="I214" i="3" s="1"/>
  <c r="H213" i="3"/>
  <c r="G213" i="3"/>
  <c r="F213" i="3"/>
  <c r="E213" i="3"/>
  <c r="E214" i="3" s="1"/>
  <c r="D213" i="3"/>
  <c r="P204" i="3"/>
  <c r="O204" i="3"/>
  <c r="N204" i="3"/>
  <c r="M204" i="3"/>
  <c r="L204" i="3"/>
  <c r="L214" i="3" s="1"/>
  <c r="K204" i="3"/>
  <c r="J204" i="3"/>
  <c r="I204" i="3"/>
  <c r="H204" i="3"/>
  <c r="H214" i="3" s="1"/>
  <c r="G204" i="3"/>
  <c r="F204" i="3"/>
  <c r="E204" i="3"/>
  <c r="D204" i="3"/>
  <c r="D214" i="3" s="1"/>
  <c r="G39" i="4" l="1"/>
  <c r="O39" i="4"/>
  <c r="H83" i="4"/>
  <c r="O217" i="4"/>
  <c r="G214" i="3"/>
  <c r="K214" i="3"/>
  <c r="O214" i="3"/>
  <c r="G127" i="4"/>
  <c r="K127" i="4"/>
  <c r="O127" i="4"/>
  <c r="F127" i="4"/>
  <c r="J127" i="4"/>
  <c r="N127" i="4"/>
  <c r="G172" i="4"/>
  <c r="K172" i="4"/>
  <c r="O172" i="4"/>
  <c r="K39" i="4"/>
  <c r="D83" i="4"/>
  <c r="L83" i="4"/>
  <c r="G217" i="4"/>
  <c r="K217" i="4"/>
  <c r="J214" i="3"/>
  <c r="N214" i="3"/>
  <c r="E39" i="4"/>
  <c r="I39" i="4"/>
  <c r="M39" i="4"/>
  <c r="F83" i="4"/>
  <c r="J83" i="4"/>
  <c r="N83" i="4"/>
  <c r="E217" i="4"/>
  <c r="I217" i="4"/>
  <c r="M217" i="4"/>
  <c r="F214" i="3"/>
  <c r="E127" i="4"/>
  <c r="I127" i="4"/>
  <c r="M127" i="4"/>
  <c r="D217" i="4"/>
  <c r="F217" i="4"/>
  <c r="H217" i="4"/>
  <c r="J217" i="4"/>
  <c r="L217" i="4"/>
  <c r="N217" i="4"/>
  <c r="D172" i="4"/>
  <c r="F172" i="4"/>
  <c r="H172" i="4"/>
  <c r="J172" i="4"/>
  <c r="L172" i="4"/>
  <c r="N172" i="4"/>
  <c r="E83" i="4"/>
  <c r="G83" i="4"/>
  <c r="I83" i="4"/>
  <c r="K83" i="4"/>
  <c r="M83" i="4"/>
  <c r="O83" i="4"/>
  <c r="D39" i="4"/>
  <c r="F39" i="4"/>
  <c r="H39" i="4"/>
  <c r="J39" i="4"/>
  <c r="L39" i="4"/>
  <c r="N39" i="4"/>
  <c r="C174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G170" i="3" l="1"/>
  <c r="K170" i="3"/>
  <c r="E170" i="3"/>
  <c r="I170" i="3"/>
  <c r="M170" i="3"/>
  <c r="O170" i="3"/>
  <c r="D170" i="3"/>
  <c r="F170" i="3"/>
  <c r="H170" i="3"/>
  <c r="J170" i="3"/>
  <c r="L170" i="3"/>
  <c r="N170" i="3"/>
  <c r="C130" i="3"/>
  <c r="P125" i="3"/>
  <c r="O125" i="3"/>
  <c r="N125" i="3"/>
  <c r="N126" i="3" s="1"/>
  <c r="M125" i="3"/>
  <c r="L125" i="3"/>
  <c r="K125" i="3"/>
  <c r="J125" i="3"/>
  <c r="J126" i="3" s="1"/>
  <c r="I125" i="3"/>
  <c r="H125" i="3"/>
  <c r="G125" i="3"/>
  <c r="F125" i="3"/>
  <c r="F126" i="3" s="1"/>
  <c r="E125" i="3"/>
  <c r="D125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D126" i="3" l="1"/>
  <c r="H126" i="3"/>
  <c r="L126" i="3"/>
  <c r="E126" i="3"/>
  <c r="G126" i="3"/>
  <c r="I126" i="3"/>
  <c r="K126" i="3"/>
  <c r="M126" i="3"/>
  <c r="O126" i="3"/>
  <c r="C86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F82" i="3" l="1"/>
  <c r="J82" i="3"/>
  <c r="N82" i="3"/>
  <c r="D82" i="3"/>
  <c r="H82" i="3"/>
  <c r="L82" i="3"/>
  <c r="E82" i="3"/>
  <c r="G82" i="3"/>
  <c r="I82" i="3"/>
  <c r="K82" i="3"/>
  <c r="M82" i="3"/>
  <c r="O82" i="3"/>
  <c r="C42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D38" i="3" l="1"/>
  <c r="F38" i="3"/>
  <c r="H38" i="3"/>
  <c r="J38" i="3"/>
  <c r="L38" i="3"/>
  <c r="N38" i="3"/>
  <c r="E38" i="3"/>
  <c r="G38" i="3"/>
  <c r="I38" i="3"/>
  <c r="K38" i="3"/>
  <c r="M38" i="3"/>
  <c r="O38" i="3"/>
  <c r="C219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E215" i="2" l="1"/>
  <c r="I215" i="2"/>
  <c r="M215" i="2"/>
  <c r="G215" i="2"/>
  <c r="K215" i="2"/>
  <c r="O215" i="2"/>
  <c r="D215" i="2"/>
  <c r="F215" i="2"/>
  <c r="H215" i="2"/>
  <c r="J215" i="2"/>
  <c r="L215" i="2"/>
  <c r="N215" i="2"/>
  <c r="C174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E170" i="2" l="1"/>
  <c r="I170" i="2"/>
  <c r="M170" i="2"/>
  <c r="G170" i="2"/>
  <c r="K170" i="2"/>
  <c r="O170" i="2"/>
  <c r="D170" i="2"/>
  <c r="F170" i="2"/>
  <c r="H170" i="2"/>
  <c r="J170" i="2"/>
  <c r="L170" i="2"/>
  <c r="N170" i="2"/>
  <c r="C130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E126" i="2" l="1"/>
  <c r="I126" i="2"/>
  <c r="M126" i="2"/>
  <c r="G126" i="2"/>
  <c r="K126" i="2"/>
  <c r="O126" i="2"/>
  <c r="D126" i="2"/>
  <c r="F126" i="2"/>
  <c r="H126" i="2"/>
  <c r="J126" i="2"/>
  <c r="L126" i="2"/>
  <c r="N126" i="2"/>
  <c r="C43" i="2"/>
  <c r="P38" i="2"/>
  <c r="O38" i="2"/>
  <c r="N38" i="2"/>
  <c r="M38" i="2"/>
  <c r="L38" i="2"/>
  <c r="K38" i="2"/>
  <c r="J38" i="2"/>
  <c r="J39" i="2" s="1"/>
  <c r="I38" i="2"/>
  <c r="H38" i="2"/>
  <c r="G38" i="2"/>
  <c r="F38" i="2"/>
  <c r="F39" i="2" s="1"/>
  <c r="E38" i="2"/>
  <c r="D3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L39" i="2" l="1"/>
  <c r="D39" i="2"/>
  <c r="H39" i="2"/>
  <c r="N39" i="2"/>
  <c r="E39" i="2"/>
  <c r="G39" i="2"/>
  <c r="I39" i="2"/>
  <c r="K39" i="2"/>
  <c r="M39" i="2"/>
  <c r="O39" i="2"/>
  <c r="C211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D207" i="1" l="1"/>
  <c r="F207" i="1"/>
  <c r="H207" i="1"/>
  <c r="J207" i="1"/>
  <c r="L207" i="1"/>
  <c r="N207" i="1"/>
  <c r="E207" i="1"/>
  <c r="G207" i="1"/>
  <c r="I207" i="1"/>
  <c r="K207" i="1"/>
  <c r="M207" i="1"/>
  <c r="O207" i="1"/>
  <c r="C169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E165" i="1" l="1"/>
  <c r="G165" i="1"/>
  <c r="I165" i="1"/>
  <c r="K165" i="1"/>
  <c r="M165" i="1"/>
  <c r="O165" i="1"/>
  <c r="D165" i="1"/>
  <c r="F165" i="1"/>
  <c r="H165" i="1"/>
  <c r="J165" i="1"/>
  <c r="L165" i="1"/>
  <c r="N165" i="1"/>
  <c r="C128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D124" i="1" l="1"/>
  <c r="F124" i="1"/>
  <c r="H124" i="1"/>
  <c r="J124" i="1"/>
  <c r="L124" i="1"/>
  <c r="N124" i="1"/>
  <c r="E124" i="1"/>
  <c r="G124" i="1"/>
  <c r="I124" i="1"/>
  <c r="K124" i="1"/>
  <c r="M124" i="1"/>
  <c r="O124" i="1"/>
  <c r="C38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O26" i="1"/>
  <c r="N26" i="1"/>
  <c r="M26" i="1"/>
  <c r="L26" i="1"/>
  <c r="K26" i="1"/>
  <c r="J26" i="1"/>
  <c r="I26" i="1"/>
  <c r="H26" i="1"/>
  <c r="G26" i="1"/>
  <c r="F26" i="1"/>
  <c r="E26" i="1"/>
  <c r="D26" i="1"/>
  <c r="C86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G82" i="2" l="1"/>
  <c r="K82" i="2"/>
  <c r="O82" i="2"/>
  <c r="E82" i="2"/>
  <c r="I82" i="2"/>
  <c r="M82" i="2"/>
  <c r="D82" i="2"/>
  <c r="F82" i="2"/>
  <c r="H82" i="2"/>
  <c r="J82" i="2"/>
  <c r="L82" i="2"/>
  <c r="N82" i="2"/>
  <c r="D34" i="1"/>
  <c r="H34" i="1"/>
  <c r="L34" i="1"/>
  <c r="F34" i="1"/>
  <c r="J34" i="1"/>
  <c r="N34" i="1"/>
  <c r="E34" i="1"/>
  <c r="G34" i="1"/>
  <c r="I34" i="1"/>
  <c r="K34" i="1"/>
  <c r="M34" i="1"/>
  <c r="O34" i="1"/>
  <c r="O79" i="1"/>
  <c r="N79" i="1"/>
  <c r="M79" i="1"/>
  <c r="L79" i="1"/>
  <c r="K79" i="1"/>
  <c r="J79" i="1"/>
  <c r="H79" i="1"/>
  <c r="G79" i="1"/>
  <c r="F79" i="1"/>
  <c r="E79" i="1"/>
  <c r="D79" i="1"/>
  <c r="I79" i="1"/>
  <c r="P79" i="1"/>
  <c r="E69" i="1"/>
  <c r="F69" i="1"/>
  <c r="G69" i="1"/>
  <c r="H69" i="1"/>
  <c r="I69" i="1"/>
  <c r="J69" i="1"/>
  <c r="K69" i="1"/>
  <c r="L69" i="1"/>
  <c r="M69" i="1"/>
  <c r="N69" i="1"/>
  <c r="O69" i="1"/>
  <c r="P69" i="1"/>
  <c r="D69" i="1"/>
  <c r="C84" i="1"/>
  <c r="J80" i="1" l="1"/>
  <c r="I80" i="1"/>
  <c r="F80" i="1"/>
  <c r="N80" i="1"/>
  <c r="M80" i="1"/>
  <c r="L80" i="1"/>
  <c r="H80" i="1"/>
  <c r="E80" i="1"/>
  <c r="D80" i="1"/>
  <c r="O80" i="1"/>
  <c r="K80" i="1"/>
  <c r="G80" i="1"/>
</calcChain>
</file>

<file path=xl/sharedStrings.xml><?xml version="1.0" encoding="utf-8"?>
<sst xmlns="http://schemas.openxmlformats.org/spreadsheetml/2006/main" count="1401" uniqueCount="269">
  <si>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</si>
  <si>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</si>
  <si>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</si>
  <si>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</si>
  <si>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</si>
  <si>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</si>
  <si>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</si>
  <si>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</si>
  <si>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</si>
  <si>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А(мкг)</t>
  </si>
  <si>
    <t>Е</t>
  </si>
  <si>
    <t>Минеральные вещества (мг)</t>
  </si>
  <si>
    <t>Сa</t>
  </si>
  <si>
    <t>P</t>
  </si>
  <si>
    <t>Mg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</si>
  <si>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</si>
  <si>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</si>
  <si>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</si>
  <si>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</si>
  <si>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</si>
  <si>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</si>
  <si>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</si>
  <si>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</si>
  <si>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НЕДЕЛЯ 1</t>
  </si>
  <si>
    <t>День/неделя</t>
  </si>
  <si>
    <t>УТВЕРЖДЕНО</t>
  </si>
  <si>
    <t>МП</t>
  </si>
  <si>
    <t>________________________________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</si>
  <si>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</si>
  <si>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</si>
  <si>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</si>
  <si>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Количество детей в обед</t>
  </si>
  <si>
    <t>Всего детей</t>
  </si>
  <si>
    <t>Ответственный за питание______________________________/ФИО/</t>
  </si>
  <si>
    <t>Шеф повар ___________________________________________/ФИО/</t>
  </si>
  <si>
    <t xml:space="preserve">Приложение  № 6
к муниципальному контракту 
№ ____ «__» ___ 2021  г.
</t>
  </si>
  <si>
    <t>177М/ссж</t>
  </si>
  <si>
    <t>382М/ссж</t>
  </si>
  <si>
    <t>15М</t>
  </si>
  <si>
    <t xml:space="preserve">Каша пшенная с изюмом </t>
  </si>
  <si>
    <t xml:space="preserve">Какао с молоком </t>
  </si>
  <si>
    <t xml:space="preserve">Сыр порционный </t>
  </si>
  <si>
    <t xml:space="preserve">Батон йодированный </t>
  </si>
  <si>
    <t>Фрукты</t>
  </si>
  <si>
    <t>200гр</t>
  </si>
  <si>
    <t>180гр</t>
  </si>
  <si>
    <t>15гр</t>
  </si>
  <si>
    <t>40гр</t>
  </si>
  <si>
    <t>100гр</t>
  </si>
  <si>
    <t>297М/ссж</t>
  </si>
  <si>
    <t>309М/ссж</t>
  </si>
  <si>
    <t>350М/ссж</t>
  </si>
  <si>
    <t>Макаронные изделия отварные</t>
  </si>
  <si>
    <t>Кисель из плодов чёрной смородины</t>
  </si>
  <si>
    <t xml:space="preserve">Хлеб пшеничный </t>
  </si>
  <si>
    <t>10гр</t>
  </si>
  <si>
    <t>90гр</t>
  </si>
  <si>
    <t>150гр</t>
  </si>
  <si>
    <t>30гр</t>
  </si>
  <si>
    <t>Вторник-1</t>
  </si>
  <si>
    <t>Всего за Вторник-1</t>
  </si>
  <si>
    <t>НЕДЕЛЯ 2</t>
  </si>
  <si>
    <t>Вторник-2</t>
  </si>
  <si>
    <t>104.64</t>
  </si>
  <si>
    <t>419К/ссж</t>
  </si>
  <si>
    <t xml:space="preserve">Кофейный напиток злаковый на молоке </t>
  </si>
  <si>
    <t xml:space="preserve">Фрукт </t>
  </si>
  <si>
    <t>294/М/ссж</t>
  </si>
  <si>
    <t xml:space="preserve">Котлеты рубленные из птицы с маслом </t>
  </si>
  <si>
    <t>302М/ссж</t>
  </si>
  <si>
    <t xml:space="preserve">Рис отварной </t>
  </si>
  <si>
    <t xml:space="preserve">Кисель из плодов чёрной смородины </t>
  </si>
  <si>
    <t>Всего за Вторник-2</t>
  </si>
  <si>
    <t>Фрикадельки из кур</t>
  </si>
  <si>
    <t>Понедельник-1</t>
  </si>
  <si>
    <t>71М</t>
  </si>
  <si>
    <t xml:space="preserve">Огурец свежий </t>
  </si>
  <si>
    <t>20гр</t>
  </si>
  <si>
    <t>260М/ccж</t>
  </si>
  <si>
    <t xml:space="preserve">Гуляш из говядины </t>
  </si>
  <si>
    <t>Рис отварной</t>
  </si>
  <si>
    <t>377М/ссж</t>
  </si>
  <si>
    <t xml:space="preserve">Чай с лимоном </t>
  </si>
  <si>
    <t>187гр</t>
  </si>
  <si>
    <t>Батон йодированный</t>
  </si>
  <si>
    <t>232М/330М/ccж</t>
  </si>
  <si>
    <t xml:space="preserve">Рыба запечённая в сметанном соусе </t>
  </si>
  <si>
    <t>125М/ссж</t>
  </si>
  <si>
    <t xml:space="preserve">Картофель отварной </t>
  </si>
  <si>
    <t>349М/ссж</t>
  </si>
  <si>
    <t xml:space="preserve">Компот из сухофруктов </t>
  </si>
  <si>
    <t>Всего за Понедельник-1</t>
  </si>
  <si>
    <t>Количество детей на завтрак</t>
  </si>
  <si>
    <t>Среда-1</t>
  </si>
  <si>
    <t xml:space="preserve"> Помидоры св.порционные</t>
  </si>
  <si>
    <t>320К/ссж</t>
  </si>
  <si>
    <t>Куриное филе запечённые</t>
  </si>
  <si>
    <t>145М</t>
  </si>
  <si>
    <t xml:space="preserve">Картофель,тушеный с луком </t>
  </si>
  <si>
    <t xml:space="preserve">Чай с лимон </t>
  </si>
  <si>
    <t>267К/ссж</t>
  </si>
  <si>
    <t>Оладьи из печени с морковью</t>
  </si>
  <si>
    <t>171М/ссж</t>
  </si>
  <si>
    <t xml:space="preserve">Каша гречневая рассыпчатая </t>
  </si>
  <si>
    <t>473К/ссж</t>
  </si>
  <si>
    <t>Напиток витаминный</t>
  </si>
  <si>
    <t>Хлеб пшеничный</t>
  </si>
  <si>
    <t>Всего за Среда-1</t>
  </si>
  <si>
    <t>Четверг-1</t>
  </si>
  <si>
    <t>233М/326М/ссж</t>
  </si>
  <si>
    <t>Сырники с морковью с соусом молочным сладким</t>
  </si>
  <si>
    <t xml:space="preserve">Фрукты </t>
  </si>
  <si>
    <t xml:space="preserve">Кофейный напиток из цикория с молоком </t>
  </si>
  <si>
    <t>291М/ссж</t>
  </si>
  <si>
    <t xml:space="preserve">Плов из птицы </t>
  </si>
  <si>
    <t>342М/ссж</t>
  </si>
  <si>
    <t xml:space="preserve">Компот из вишни </t>
  </si>
  <si>
    <t>Всего за Четверг-1</t>
  </si>
  <si>
    <t>Пятница-1</t>
  </si>
  <si>
    <t>Горошек зеленый</t>
  </si>
  <si>
    <t>212М/ссж</t>
  </si>
  <si>
    <t xml:space="preserve">Омлет с колбасой </t>
  </si>
  <si>
    <t>423М/ссж</t>
  </si>
  <si>
    <t xml:space="preserve">Булочка с орехами </t>
  </si>
  <si>
    <t>50гр</t>
  </si>
  <si>
    <t>14М</t>
  </si>
  <si>
    <t xml:space="preserve">Масло с орехами </t>
  </si>
  <si>
    <t>б/н/ссж</t>
  </si>
  <si>
    <t xml:space="preserve">Чай из шиповника </t>
  </si>
  <si>
    <t>277К/ссж</t>
  </si>
  <si>
    <t>Говядина в кислосладком соусе</t>
  </si>
  <si>
    <t>312М/ссж</t>
  </si>
  <si>
    <t xml:space="preserve">Картофельное пюре </t>
  </si>
  <si>
    <t xml:space="preserve">Сок фруктовый </t>
  </si>
  <si>
    <t>Всего за Пятница-1</t>
  </si>
  <si>
    <t>Понедельник-2</t>
  </si>
  <si>
    <t>299К/ссж</t>
  </si>
  <si>
    <t xml:space="preserve">Ежики мясные </t>
  </si>
  <si>
    <t xml:space="preserve">Макаронные изделия отварные </t>
  </si>
  <si>
    <t>248К/ссж</t>
  </si>
  <si>
    <t>Рыба запеченая с томатами</t>
  </si>
  <si>
    <t>380К</t>
  </si>
  <si>
    <t xml:space="preserve">Соус сметанный </t>
  </si>
  <si>
    <t>321М/ссж</t>
  </si>
  <si>
    <t xml:space="preserve">Капуста тушеная </t>
  </si>
  <si>
    <t>Всего за Понедельник-2</t>
  </si>
  <si>
    <t>Среда-2</t>
  </si>
  <si>
    <t>288М</t>
  </si>
  <si>
    <t xml:space="preserve">Куры отварные с маслом </t>
  </si>
  <si>
    <t>210М/ссж</t>
  </si>
  <si>
    <t xml:space="preserve">Омлет натуральный </t>
  </si>
  <si>
    <t>348М/ссж</t>
  </si>
  <si>
    <t xml:space="preserve">Компот из яблок </t>
  </si>
  <si>
    <t>Всего за Среда-2</t>
  </si>
  <si>
    <t>Четверг-2</t>
  </si>
  <si>
    <t>224М/334М/ссж</t>
  </si>
  <si>
    <t xml:space="preserve">Запеканка творожная с морковью и соусом </t>
  </si>
  <si>
    <t xml:space="preserve">Масло порциями </t>
  </si>
  <si>
    <t>260М/ссж</t>
  </si>
  <si>
    <t>143М/ссж</t>
  </si>
  <si>
    <t xml:space="preserve">Рагу из овощей </t>
  </si>
  <si>
    <t>Всего за Четверг-2</t>
  </si>
  <si>
    <t>Пятница-2</t>
  </si>
  <si>
    <t>239М/331М/ссж</t>
  </si>
  <si>
    <t xml:space="preserve">Тефтели рыбные </t>
  </si>
  <si>
    <t>288М/330М/ссж</t>
  </si>
  <si>
    <t xml:space="preserve">Куры тушеные в соусе </t>
  </si>
  <si>
    <t xml:space="preserve">Хлеб пшеничны </t>
  </si>
  <si>
    <t>Всего за Пятница-2</t>
  </si>
  <si>
    <t>НЕДЕЛЯ 3</t>
  </si>
  <si>
    <t>Понедельник-3</t>
  </si>
  <si>
    <t xml:space="preserve">Помидоры порционные </t>
  </si>
  <si>
    <t>281К/ссжж</t>
  </si>
  <si>
    <t>Говядина тушеная</t>
  </si>
  <si>
    <t xml:space="preserve">Горошек зеленый </t>
  </si>
  <si>
    <t>338К/ссж</t>
  </si>
  <si>
    <t xml:space="preserve">Шницель рубленый куриный </t>
  </si>
  <si>
    <t>Всего за Понедельник-3</t>
  </si>
  <si>
    <t>Вторник-3</t>
  </si>
  <si>
    <t>175М/ссж</t>
  </si>
  <si>
    <t xml:space="preserve">Каша молочная дружба </t>
  </si>
  <si>
    <t>326М/ссж</t>
  </si>
  <si>
    <t xml:space="preserve">Наггетсы куриные </t>
  </si>
  <si>
    <t xml:space="preserve">Компот из сухофрктов </t>
  </si>
  <si>
    <t>Всего за Вторник-3</t>
  </si>
  <si>
    <t>Среда-3</t>
  </si>
  <si>
    <t>280К/ссж</t>
  </si>
  <si>
    <t xml:space="preserve">Говядина тушеная с черносливом </t>
  </si>
  <si>
    <t>249К/ссж</t>
  </si>
  <si>
    <t xml:space="preserve">Рыба запеченая с картофелем по- русски </t>
  </si>
  <si>
    <t xml:space="preserve">Напиток витаминный </t>
  </si>
  <si>
    <t>Всего за Среда-3</t>
  </si>
  <si>
    <t>Четверг-3</t>
  </si>
  <si>
    <t>218М/ссж</t>
  </si>
  <si>
    <t>Вареники ленивые отварные</t>
  </si>
  <si>
    <t>Сметана</t>
  </si>
  <si>
    <t>419М/ссж</t>
  </si>
  <si>
    <t>Кофейный напиток злаковый на молоке</t>
  </si>
  <si>
    <t>Всего за Четверг-3</t>
  </si>
  <si>
    <t>Пятница-3</t>
  </si>
  <si>
    <t>255М/332М/ссж</t>
  </si>
  <si>
    <t>Печень по-строгановски</t>
  </si>
  <si>
    <t>Чай из шиповника</t>
  </si>
  <si>
    <t>230К/ссж</t>
  </si>
  <si>
    <t xml:space="preserve">Омлет с ветчиной и картофелем </t>
  </si>
  <si>
    <t>Всего за Пятница-3</t>
  </si>
  <si>
    <t>НЕДЕЛЯ 4</t>
  </si>
  <si>
    <t>Понедельник-4</t>
  </si>
  <si>
    <t>274М/331М/ссж</t>
  </si>
  <si>
    <t>Зразы рубленные</t>
  </si>
  <si>
    <t>120гр</t>
  </si>
  <si>
    <t>240М/ссж</t>
  </si>
  <si>
    <t xml:space="preserve">Фрикадельки рыбные с соусом </t>
  </si>
  <si>
    <t>Всего за Понедельник-4</t>
  </si>
  <si>
    <t>Вторник-4</t>
  </si>
  <si>
    <t>120М/ссж</t>
  </si>
  <si>
    <t xml:space="preserve">Суп молочный с макаронными изделиями </t>
  </si>
  <si>
    <t>Какао с молоком</t>
  </si>
  <si>
    <t>311К/ссж</t>
  </si>
  <si>
    <t xml:space="preserve">Гуляш из мяса птицы </t>
  </si>
  <si>
    <t>Среда-4</t>
  </si>
  <si>
    <t>259М/ссж</t>
  </si>
  <si>
    <t xml:space="preserve">Жаркое по-домашнему </t>
  </si>
  <si>
    <t>473М/ссж</t>
  </si>
  <si>
    <t>Всего за Среда-4</t>
  </si>
  <si>
    <t>Четверг-4</t>
  </si>
  <si>
    <t>206К/ссж</t>
  </si>
  <si>
    <t>Запеканка рисовая с творогом и соусом ягодным</t>
  </si>
  <si>
    <t>268К/ссж</t>
  </si>
  <si>
    <t xml:space="preserve">Оладьи из печени </t>
  </si>
  <si>
    <t>Всего за Четверг-4</t>
  </si>
  <si>
    <t>Пятница-4</t>
  </si>
  <si>
    <t>234М/ссж</t>
  </si>
  <si>
    <t xml:space="preserve">Котлеты или биточки рыбные </t>
  </si>
  <si>
    <t>Картофельное пюре</t>
  </si>
  <si>
    <t xml:space="preserve">Батон йодтрованный </t>
  </si>
  <si>
    <t>301/М/ссж</t>
  </si>
  <si>
    <t xml:space="preserve">Кнели из кур с рисом </t>
  </si>
  <si>
    <t xml:space="preserve">40гр </t>
  </si>
  <si>
    <t>Всего за Пятница-4</t>
  </si>
  <si>
    <t>по бесплатному горячему питанию обучающихся, с ОВЗ 1 смена в муниципальных образовательных организациях</t>
  </si>
  <si>
    <t>Муниципальное бюджетное общеобразовательное учреждение "Средняя общеобразовательная школа № 38"</t>
  </si>
  <si>
    <t>Директор МБОУ "Средняя общеобразовательная школа № 38"</t>
  </si>
  <si>
    <t xml:space="preserve">Неверова Светлана Баировна </t>
  </si>
  <si>
    <t>ИП Мисюра И Б</t>
  </si>
  <si>
    <t xml:space="preserve">ИП Мисюра И Б </t>
  </si>
  <si>
    <t>Муниципальное бюджетное общеобразовательное учреждение "Средняя общеобразовательная школа № _38__"</t>
  </si>
  <si>
    <t>Директор МБОУ "Средняя общеобразовательная школа № _38__"</t>
  </si>
  <si>
    <t xml:space="preserve"> ИП  Мисюра И Б </t>
  </si>
  <si>
    <t>ИП__Мисюра И Б ___________________________</t>
  </si>
  <si>
    <t>ИП_Мисюра И Б ____________________________</t>
  </si>
  <si>
    <t>ИП___Мисюра И Б __________________________</t>
  </si>
  <si>
    <t>Директор МБОУ "Средняя общеобразовательная школа № 38___"</t>
  </si>
  <si>
    <t>ИП___Мисюра И Б ____________________________</t>
  </si>
  <si>
    <t>ИП_Мисюра И Б ___________________________</t>
  </si>
  <si>
    <t>ИП___Мисюра И Б__________________________</t>
  </si>
  <si>
    <t>ИП__Мисюра И Б___________________________</t>
  </si>
  <si>
    <t>ИП_____Мисюра И Б ________________________</t>
  </si>
  <si>
    <t>ИП__Мисюра  И Б ___________________________</t>
  </si>
  <si>
    <t>160-00</t>
  </si>
  <si>
    <t>бесплатное горячее питание детей с ОВЗ</t>
  </si>
  <si>
    <t>СЕНТЯБРЬ 2021 1 СМЕНА</t>
  </si>
  <si>
    <t>Горбунова Ольга Ивановна</t>
  </si>
  <si>
    <t xml:space="preserve">Приложение  № 6
к муниципальному контракту 
№ ____ «__» ___ 2024  г.
</t>
  </si>
  <si>
    <t>__Горбунова Ольга Ивановна _____ФИО</t>
  </si>
  <si>
    <t>\\</t>
  </si>
  <si>
    <t>\</t>
  </si>
  <si>
    <t>.</t>
  </si>
  <si>
    <t>юююююююююююююююююююю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</si>
</sst>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center" vertical="center"/>
    </xf>
    <xf numFmtId="14" fontId="3" fillId="0" borderId="0" xfId="1" applyNumberForma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\" TargetMode="External"/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1"/>
  <sheetViews>
    <sheetView topLeftCell="A211" workbookViewId="0">
      <selection activeCell="E140" sqref="E140"/>
    </sheetView>
  </sheetViews>
  <sheetFormatPr defaultColWidth="8.85546875" defaultRowHeight="15.75" x14ac:dyDescent="0.25"/>
  <cols>
    <col min="1" max="1" width="13.28515625" style="1" customWidth="1"/>
    <col min="2" max="2" width="36.7109375" style="1" customWidth="1"/>
    <col min="3" max="3" width="8.85546875" style="1"/>
    <col min="4" max="6" width="7.42578125" style="1" customWidth="1"/>
    <col min="7" max="7" width="9.85546875" style="1" customWidth="1"/>
    <col min="8" max="9" width="8.85546875" style="1"/>
    <col min="10" max="10" width="8.7109375" style="1" customWidth="1"/>
    <col min="11" max="11" width="7.7109375" style="1" customWidth="1"/>
    <col min="12" max="12" width="8" style="1" customWidth="1"/>
    <col min="13" max="13" width="9.140625" style="1" customWidth="1"/>
    <col min="14" max="14" width="8" style="1" customWidth="1"/>
    <col min="15" max="15" width="7.7109375" style="1" customWidth="1"/>
    <col min="16" max="16" width="10.28515625" style="1" customWidth="1"/>
    <col min="17" max="16384" width="8.85546875" style="1"/>
  </cols>
  <sheetData>
    <row r="1" spans="1:16" x14ac:dyDescent="0.25">
      <c r="A1" s="43" t="s">
        <v>241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x14ac:dyDescent="0.25">
      <c r="A4" s="51" t="s">
        <v>25</v>
      </c>
      <c r="B4" s="51"/>
      <c r="C4" s="18"/>
      <c r="D4" s="18"/>
      <c r="E4" s="18"/>
      <c r="F4" s="18"/>
      <c r="G4" s="18"/>
      <c r="H4" s="18"/>
      <c r="I4" s="51" t="s">
        <v>25</v>
      </c>
      <c r="J4" s="51"/>
      <c r="K4" s="51"/>
      <c r="L4" s="51"/>
      <c r="M4" s="51"/>
      <c r="N4" s="51"/>
      <c r="O4" s="51"/>
      <c r="P4" s="51"/>
    </row>
    <row r="5" spans="1:16" x14ac:dyDescent="0.25">
      <c r="A5" s="51" t="s">
        <v>244</v>
      </c>
      <c r="B5" s="51"/>
      <c r="C5" s="18"/>
      <c r="D5" s="18"/>
      <c r="E5" s="18"/>
      <c r="F5" s="18"/>
      <c r="G5" s="18"/>
      <c r="H5" s="18"/>
      <c r="I5" s="51" t="s">
        <v>242</v>
      </c>
      <c r="J5" s="51"/>
      <c r="K5" s="51"/>
      <c r="L5" s="51"/>
      <c r="M5" s="51"/>
      <c r="N5" s="51"/>
      <c r="O5" s="51"/>
      <c r="P5" s="51"/>
    </row>
    <row r="6" spans="1:16" x14ac:dyDescent="0.25">
      <c r="I6" s="38" t="s">
        <v>262</v>
      </c>
      <c r="J6" s="38"/>
      <c r="K6" s="38"/>
      <c r="L6" s="38"/>
      <c r="M6" s="38"/>
      <c r="N6" s="38"/>
      <c r="O6" s="38"/>
      <c r="P6" s="38"/>
    </row>
    <row r="7" spans="1:16" x14ac:dyDescent="0.25">
      <c r="A7" s="1" t="s">
        <v>26</v>
      </c>
      <c r="I7" s="1" t="s">
        <v>26</v>
      </c>
    </row>
    <row r="9" spans="1:16" x14ac:dyDescent="0.25">
      <c r="A9" s="52" t="s">
        <v>28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x14ac:dyDescent="0.25">
      <c r="A10" s="52" t="s">
        <v>29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5">
      <c r="A12" s="55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4" spans="1:16" x14ac:dyDescent="0.25">
      <c r="A14" s="3" t="s">
        <v>24</v>
      </c>
      <c r="B14" s="44" t="s">
        <v>18</v>
      </c>
      <c r="C14" s="44" t="s">
        <v>0</v>
      </c>
      <c r="D14" s="46" t="s">
        <v>1</v>
      </c>
      <c r="E14" s="47"/>
      <c r="F14" s="48"/>
      <c r="G14" s="44" t="s">
        <v>5</v>
      </c>
      <c r="H14" s="46" t="s">
        <v>6</v>
      </c>
      <c r="I14" s="47"/>
      <c r="J14" s="47"/>
      <c r="K14" s="48"/>
      <c r="L14" s="46" t="s">
        <v>11</v>
      </c>
      <c r="M14" s="47"/>
      <c r="N14" s="47"/>
      <c r="O14" s="48"/>
      <c r="P14" s="49" t="s">
        <v>16</v>
      </c>
    </row>
    <row r="15" spans="1:16" x14ac:dyDescent="0.25">
      <c r="A15" s="3" t="s">
        <v>17</v>
      </c>
      <c r="B15" s="45"/>
      <c r="C15" s="45"/>
      <c r="D15" s="3" t="s">
        <v>2</v>
      </c>
      <c r="E15" s="3" t="s">
        <v>3</v>
      </c>
      <c r="F15" s="3" t="s">
        <v>4</v>
      </c>
      <c r="G15" s="45"/>
      <c r="H15" s="3" t="s">
        <v>7</v>
      </c>
      <c r="I15" s="3" t="s">
        <v>8</v>
      </c>
      <c r="J15" s="3" t="s">
        <v>9</v>
      </c>
      <c r="K15" s="3" t="s">
        <v>10</v>
      </c>
      <c r="L15" s="3" t="s">
        <v>12</v>
      </c>
      <c r="M15" s="3" t="s">
        <v>13</v>
      </c>
      <c r="N15" s="3" t="s">
        <v>14</v>
      </c>
      <c r="O15" s="3" t="s">
        <v>15</v>
      </c>
      <c r="P15" s="50"/>
    </row>
    <row r="16" spans="1:16" x14ac:dyDescent="0.25">
      <c r="A16" s="40" t="s">
        <v>23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1:16" x14ac:dyDescent="0.25">
      <c r="A17" s="40" t="s">
        <v>74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2"/>
    </row>
    <row r="18" spans="1:16" x14ac:dyDescent="0.25">
      <c r="A18" s="40" t="s">
        <v>19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16" x14ac:dyDescent="0.25">
      <c r="A19" s="3" t="s">
        <v>75</v>
      </c>
      <c r="B19" s="4" t="s">
        <v>76</v>
      </c>
      <c r="C19" s="5" t="s">
        <v>77</v>
      </c>
      <c r="D19" s="5">
        <v>0.14000000000000001</v>
      </c>
      <c r="E19" s="5">
        <v>0.02</v>
      </c>
      <c r="F19" s="5">
        <v>0.38</v>
      </c>
      <c r="G19" s="5">
        <v>2.4</v>
      </c>
      <c r="H19" s="5">
        <v>0.01</v>
      </c>
      <c r="I19" s="5">
        <v>0.98</v>
      </c>
      <c r="J19" s="5"/>
      <c r="K19" s="5">
        <v>0.02</v>
      </c>
      <c r="L19" s="5">
        <v>3.4</v>
      </c>
      <c r="M19" s="5">
        <v>6</v>
      </c>
      <c r="N19" s="5">
        <v>2.8</v>
      </c>
      <c r="O19" s="5">
        <v>0.1</v>
      </c>
      <c r="P19" s="5"/>
    </row>
    <row r="20" spans="1:16" x14ac:dyDescent="0.25">
      <c r="A20" s="3" t="s">
        <v>78</v>
      </c>
      <c r="B20" s="4" t="s">
        <v>79</v>
      </c>
      <c r="C20" s="5" t="s">
        <v>56</v>
      </c>
      <c r="D20" s="5">
        <v>13.88</v>
      </c>
      <c r="E20" s="5">
        <v>14.9</v>
      </c>
      <c r="F20" s="5">
        <v>3.47</v>
      </c>
      <c r="G20" s="5">
        <v>203.76</v>
      </c>
      <c r="H20" s="5">
        <v>7.0000000000000007E-2</v>
      </c>
      <c r="I20" s="5">
        <v>4.05</v>
      </c>
      <c r="J20" s="5"/>
      <c r="K20" s="5">
        <v>1.94</v>
      </c>
      <c r="L20" s="5">
        <v>10.94</v>
      </c>
      <c r="M20" s="5">
        <v>145.25</v>
      </c>
      <c r="N20" s="5">
        <v>20.7</v>
      </c>
      <c r="O20" s="5">
        <v>2.17</v>
      </c>
      <c r="P20" s="5"/>
    </row>
    <row r="21" spans="1:16" x14ac:dyDescent="0.25">
      <c r="A21" s="3" t="s">
        <v>69</v>
      </c>
      <c r="B21" s="4" t="s">
        <v>80</v>
      </c>
      <c r="C21" s="5" t="s">
        <v>57</v>
      </c>
      <c r="D21" s="5">
        <v>3.81</v>
      </c>
      <c r="E21" s="5">
        <v>3.08</v>
      </c>
      <c r="F21" s="5">
        <v>40.01</v>
      </c>
      <c r="G21" s="5">
        <v>202.95</v>
      </c>
      <c r="H21" s="5">
        <v>0.04</v>
      </c>
      <c r="I21" s="5"/>
      <c r="J21" s="5">
        <v>14</v>
      </c>
      <c r="K21" s="5">
        <v>0.25</v>
      </c>
      <c r="L21" s="5">
        <v>5.71</v>
      </c>
      <c r="M21" s="5">
        <v>82.16</v>
      </c>
      <c r="N21" s="5">
        <v>27.03</v>
      </c>
      <c r="O21" s="5">
        <v>0.55000000000000004</v>
      </c>
      <c r="P21" s="5"/>
    </row>
    <row r="22" spans="1:16" x14ac:dyDescent="0.25">
      <c r="A22" s="3" t="s">
        <v>81</v>
      </c>
      <c r="B22" s="4" t="s">
        <v>82</v>
      </c>
      <c r="C22" s="5" t="s">
        <v>83</v>
      </c>
      <c r="D22" s="5">
        <v>0.05</v>
      </c>
      <c r="E22" s="5">
        <v>0.01</v>
      </c>
      <c r="F22" s="5">
        <v>9.17</v>
      </c>
      <c r="G22" s="5">
        <v>37.96</v>
      </c>
      <c r="H22" s="5">
        <v>0</v>
      </c>
      <c r="I22" s="5">
        <v>2.5</v>
      </c>
      <c r="J22" s="5"/>
      <c r="K22" s="5">
        <v>0.01</v>
      </c>
      <c r="L22" s="5">
        <v>7.35</v>
      </c>
      <c r="M22" s="5">
        <v>9.56</v>
      </c>
      <c r="N22" s="5">
        <v>5.12</v>
      </c>
      <c r="O22" s="5">
        <v>0.88</v>
      </c>
      <c r="P22" s="5"/>
    </row>
    <row r="23" spans="1:16" x14ac:dyDescent="0.25">
      <c r="A23" s="3"/>
      <c r="B23" s="4" t="s">
        <v>84</v>
      </c>
      <c r="C23" s="5" t="s">
        <v>47</v>
      </c>
      <c r="D23" s="5">
        <v>3.04</v>
      </c>
      <c r="E23" s="5">
        <v>1.1200000000000001</v>
      </c>
      <c r="F23" s="5">
        <v>20.56</v>
      </c>
      <c r="G23" s="5">
        <v>104.48</v>
      </c>
      <c r="H23" s="5">
        <v>0.06</v>
      </c>
      <c r="I23" s="5">
        <v>0.8</v>
      </c>
      <c r="J23" s="5"/>
      <c r="K23" s="5"/>
      <c r="L23" s="5">
        <v>68</v>
      </c>
      <c r="M23" s="5">
        <v>54.93</v>
      </c>
      <c r="N23" s="5">
        <v>4.8</v>
      </c>
      <c r="O23" s="5">
        <v>0.48</v>
      </c>
      <c r="P23" s="5"/>
    </row>
    <row r="24" spans="1:16" x14ac:dyDescent="0.25">
      <c r="A24" s="3"/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x14ac:dyDescent="0.25">
      <c r="A25" s="3"/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x14ac:dyDescent="0.25">
      <c r="A26" s="40" t="s">
        <v>20</v>
      </c>
      <c r="B26" s="41"/>
      <c r="C26" s="6"/>
      <c r="D26" s="5">
        <f>SUM(D19:D25)</f>
        <v>20.92</v>
      </c>
      <c r="E26" s="5">
        <f t="shared" ref="E26:O26" si="0">SUM(E19:E25)</f>
        <v>19.130000000000003</v>
      </c>
      <c r="F26" s="5">
        <f t="shared" si="0"/>
        <v>73.59</v>
      </c>
      <c r="G26" s="5">
        <f t="shared" si="0"/>
        <v>551.54999999999995</v>
      </c>
      <c r="H26" s="5">
        <f t="shared" si="0"/>
        <v>0.18</v>
      </c>
      <c r="I26" s="5">
        <f t="shared" si="0"/>
        <v>8.33</v>
      </c>
      <c r="J26" s="5">
        <f t="shared" si="0"/>
        <v>14</v>
      </c>
      <c r="K26" s="5">
        <f t="shared" si="0"/>
        <v>2.2199999999999998</v>
      </c>
      <c r="L26" s="5">
        <f t="shared" si="0"/>
        <v>95.4</v>
      </c>
      <c r="M26" s="5">
        <f t="shared" si="0"/>
        <v>297.89999999999998</v>
      </c>
      <c r="N26" s="5">
        <f t="shared" si="0"/>
        <v>60.449999999999996</v>
      </c>
      <c r="O26" s="5">
        <f t="shared" si="0"/>
        <v>4.18</v>
      </c>
      <c r="P26" s="5"/>
    </row>
    <row r="27" spans="1:16" x14ac:dyDescent="0.25">
      <c r="A27" s="40" t="s">
        <v>21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2"/>
    </row>
    <row r="28" spans="1:16" ht="31.5" x14ac:dyDescent="0.25">
      <c r="A28" s="3" t="s">
        <v>85</v>
      </c>
      <c r="B28" s="4" t="s">
        <v>86</v>
      </c>
      <c r="C28" s="3" t="s">
        <v>56</v>
      </c>
      <c r="D28" s="5">
        <v>10.79</v>
      </c>
      <c r="E28" s="5">
        <v>7.73</v>
      </c>
      <c r="F28" s="5">
        <v>4.72</v>
      </c>
      <c r="G28" s="5">
        <v>131.63999999999999</v>
      </c>
      <c r="H28" s="5">
        <v>0.11</v>
      </c>
      <c r="I28" s="5">
        <v>0.64</v>
      </c>
      <c r="J28" s="5">
        <v>33.15</v>
      </c>
      <c r="K28" s="5">
        <v>2.0099999999999998</v>
      </c>
      <c r="L28" s="5">
        <v>46.61</v>
      </c>
      <c r="M28" s="5">
        <v>147.93</v>
      </c>
      <c r="N28" s="5">
        <v>20.28</v>
      </c>
      <c r="O28" s="5">
        <v>0.41</v>
      </c>
      <c r="P28" s="5"/>
    </row>
    <row r="29" spans="1:16" x14ac:dyDescent="0.25">
      <c r="A29" s="3" t="s">
        <v>87</v>
      </c>
      <c r="B29" s="4" t="s">
        <v>88</v>
      </c>
      <c r="C29" s="3" t="s">
        <v>57</v>
      </c>
      <c r="D29" s="5">
        <v>2.98</v>
      </c>
      <c r="E29" s="5">
        <v>4.21</v>
      </c>
      <c r="F29" s="5">
        <v>24.03</v>
      </c>
      <c r="G29" s="5">
        <v>146.24</v>
      </c>
      <c r="H29" s="5">
        <v>0.18</v>
      </c>
      <c r="I29" s="5">
        <v>29.4</v>
      </c>
      <c r="J29" s="5">
        <v>20</v>
      </c>
      <c r="K29" s="5">
        <v>0.2</v>
      </c>
      <c r="L29" s="5">
        <v>19.579999999999998</v>
      </c>
      <c r="M29" s="5">
        <v>87.51</v>
      </c>
      <c r="N29" s="5">
        <v>34.03</v>
      </c>
      <c r="O29" s="5">
        <v>1.36</v>
      </c>
      <c r="P29" s="5"/>
    </row>
    <row r="30" spans="1:16" x14ac:dyDescent="0.25">
      <c r="A30" s="3" t="s">
        <v>89</v>
      </c>
      <c r="B30" s="4" t="s">
        <v>90</v>
      </c>
      <c r="C30" s="3" t="s">
        <v>45</v>
      </c>
      <c r="D30" s="5">
        <v>0.7</v>
      </c>
      <c r="E30" s="5">
        <v>0.05</v>
      </c>
      <c r="F30" s="5">
        <v>23.1</v>
      </c>
      <c r="G30" s="5">
        <v>96.72</v>
      </c>
      <c r="H30" s="5">
        <v>0.02</v>
      </c>
      <c r="I30" s="5">
        <v>0.72</v>
      </c>
      <c r="J30" s="5"/>
      <c r="K30" s="5">
        <v>0.99</v>
      </c>
      <c r="L30" s="5">
        <v>28.8</v>
      </c>
      <c r="M30" s="5">
        <v>26.28</v>
      </c>
      <c r="N30" s="5">
        <v>18.899999999999999</v>
      </c>
      <c r="O30" s="5">
        <v>0.62</v>
      </c>
      <c r="P30" s="5"/>
    </row>
    <row r="31" spans="1:16" x14ac:dyDescent="0.25">
      <c r="A31" s="3"/>
      <c r="B31" s="4" t="s">
        <v>54</v>
      </c>
      <c r="C31" s="3" t="s">
        <v>47</v>
      </c>
      <c r="D31" s="5">
        <v>3.16</v>
      </c>
      <c r="E31" s="5">
        <v>0.4</v>
      </c>
      <c r="F31" s="5">
        <v>19.32</v>
      </c>
      <c r="G31" s="5">
        <v>94</v>
      </c>
      <c r="H31" s="5">
        <v>0.06</v>
      </c>
      <c r="I31" s="5"/>
      <c r="J31" s="5"/>
      <c r="K31" s="5">
        <v>0.52</v>
      </c>
      <c r="L31" s="5">
        <v>9.1999999999999993</v>
      </c>
      <c r="M31" s="5">
        <v>34.799999999999997</v>
      </c>
      <c r="N31" s="5">
        <v>13.2</v>
      </c>
      <c r="O31" s="5">
        <v>0.8</v>
      </c>
      <c r="P31" s="5"/>
    </row>
    <row r="32" spans="1:16" x14ac:dyDescent="0.25">
      <c r="A32" s="3"/>
      <c r="B32" s="4"/>
      <c r="C32" s="3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5">
      <c r="A33" s="39" t="s">
        <v>22</v>
      </c>
      <c r="B33" s="39"/>
      <c r="C33" s="7"/>
      <c r="D33" s="5">
        <f t="shared" ref="D33:P33" si="1">SUM(D28:D32)</f>
        <v>17.63</v>
      </c>
      <c r="E33" s="5">
        <f t="shared" si="1"/>
        <v>12.390000000000002</v>
      </c>
      <c r="F33" s="5">
        <f t="shared" si="1"/>
        <v>71.17</v>
      </c>
      <c r="G33" s="5">
        <f t="shared" si="1"/>
        <v>468.6</v>
      </c>
      <c r="H33" s="5">
        <f t="shared" si="1"/>
        <v>0.37</v>
      </c>
      <c r="I33" s="5">
        <f t="shared" si="1"/>
        <v>30.759999999999998</v>
      </c>
      <c r="J33" s="5">
        <f t="shared" si="1"/>
        <v>53.15</v>
      </c>
      <c r="K33" s="5">
        <f t="shared" si="1"/>
        <v>3.72</v>
      </c>
      <c r="L33" s="5">
        <f t="shared" si="1"/>
        <v>104.19</v>
      </c>
      <c r="M33" s="5">
        <f t="shared" si="1"/>
        <v>296.52000000000004</v>
      </c>
      <c r="N33" s="5">
        <f t="shared" si="1"/>
        <v>86.410000000000011</v>
      </c>
      <c r="O33" s="5">
        <f t="shared" si="1"/>
        <v>3.1900000000000004</v>
      </c>
      <c r="P33" s="5">
        <f t="shared" si="1"/>
        <v>0</v>
      </c>
    </row>
    <row r="34" spans="1:16" x14ac:dyDescent="0.25">
      <c r="A34" s="39" t="s">
        <v>91</v>
      </c>
      <c r="B34" s="39"/>
      <c r="C34" s="3"/>
      <c r="D34" s="5">
        <f t="shared" ref="D34:O34" si="2">D33+D26</f>
        <v>38.549999999999997</v>
      </c>
      <c r="E34" s="5">
        <f t="shared" si="2"/>
        <v>31.520000000000003</v>
      </c>
      <c r="F34" s="5">
        <f t="shared" si="2"/>
        <v>144.76</v>
      </c>
      <c r="G34" s="5">
        <f t="shared" si="2"/>
        <v>1020.15</v>
      </c>
      <c r="H34" s="5">
        <f t="shared" si="2"/>
        <v>0.55000000000000004</v>
      </c>
      <c r="I34" s="5">
        <f t="shared" si="2"/>
        <v>39.089999999999996</v>
      </c>
      <c r="J34" s="5">
        <f t="shared" si="2"/>
        <v>67.150000000000006</v>
      </c>
      <c r="K34" s="5">
        <f t="shared" si="2"/>
        <v>5.9399999999999995</v>
      </c>
      <c r="L34" s="5">
        <f t="shared" si="2"/>
        <v>199.59</v>
      </c>
      <c r="M34" s="5">
        <f t="shared" si="2"/>
        <v>594.42000000000007</v>
      </c>
      <c r="N34" s="5">
        <f t="shared" si="2"/>
        <v>146.86000000000001</v>
      </c>
      <c r="O34" s="5">
        <f t="shared" si="2"/>
        <v>7.37</v>
      </c>
      <c r="P34" s="5" t="s">
        <v>259</v>
      </c>
    </row>
    <row r="36" spans="1:16" x14ac:dyDescent="0.25">
      <c r="A36" s="36" t="s">
        <v>92</v>
      </c>
      <c r="B36" s="37"/>
      <c r="C36" s="9"/>
      <c r="G36" s="38" t="s">
        <v>33</v>
      </c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25">
      <c r="A37" s="36" t="s">
        <v>31</v>
      </c>
      <c r="B37" s="37"/>
      <c r="C37" s="9"/>
    </row>
    <row r="38" spans="1:16" x14ac:dyDescent="0.25">
      <c r="A38" s="36" t="s">
        <v>32</v>
      </c>
      <c r="B38" s="37"/>
      <c r="C38" s="9">
        <f>SUM(C36:C37)</f>
        <v>0</v>
      </c>
      <c r="G38" s="38" t="s">
        <v>34</v>
      </c>
      <c r="H38" s="38"/>
      <c r="I38" s="38"/>
      <c r="J38" s="38"/>
      <c r="K38" s="38"/>
      <c r="L38" s="38"/>
      <c r="M38" s="38"/>
      <c r="N38" s="38"/>
      <c r="O38" s="38"/>
      <c r="P38" s="38"/>
    </row>
    <row r="42" spans="1:16" x14ac:dyDescent="0.25">
      <c r="A42" s="53" t="s">
        <v>263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</row>
    <row r="43" spans="1:16" ht="48" customHeight="1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</row>
    <row r="44" spans="1:16" x14ac:dyDescent="0.25">
      <c r="A44" s="43" t="s">
        <v>241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x14ac:dyDescent="0.2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5">
      <c r="A47" s="51" t="s">
        <v>25</v>
      </c>
      <c r="B47" s="51"/>
      <c r="C47" s="2"/>
      <c r="D47" s="2"/>
      <c r="E47" s="2"/>
      <c r="F47" s="2"/>
      <c r="G47" s="2"/>
      <c r="H47" s="2"/>
      <c r="I47" s="51" t="s">
        <v>25</v>
      </c>
      <c r="J47" s="51"/>
      <c r="K47" s="51"/>
      <c r="L47" s="51"/>
      <c r="M47" s="51"/>
      <c r="N47" s="51"/>
      <c r="O47" s="51"/>
      <c r="P47" s="51"/>
    </row>
    <row r="48" spans="1:16" x14ac:dyDescent="0.25">
      <c r="A48" s="51" t="s">
        <v>245</v>
      </c>
      <c r="B48" s="51"/>
      <c r="C48" s="2"/>
      <c r="D48" s="2"/>
      <c r="E48" s="2"/>
      <c r="F48" s="2"/>
      <c r="G48" s="2"/>
      <c r="H48" s="2"/>
      <c r="I48" s="51" t="s">
        <v>242</v>
      </c>
      <c r="J48" s="51"/>
      <c r="K48" s="51"/>
      <c r="L48" s="51"/>
      <c r="M48" s="51"/>
      <c r="N48" s="51"/>
      <c r="O48" s="51"/>
      <c r="P48" s="51"/>
    </row>
    <row r="49" spans="1:16" x14ac:dyDescent="0.25">
      <c r="I49" s="38" t="s">
        <v>262</v>
      </c>
      <c r="J49" s="38"/>
      <c r="K49" s="38"/>
      <c r="L49" s="38"/>
      <c r="M49" s="38"/>
      <c r="N49" s="38"/>
      <c r="O49" s="38"/>
      <c r="P49" s="38"/>
    </row>
    <row r="50" spans="1:16" x14ac:dyDescent="0.25">
      <c r="A50" s="1" t="s">
        <v>26</v>
      </c>
      <c r="I50" s="1" t="s">
        <v>26</v>
      </c>
    </row>
    <row r="52" spans="1:16" x14ac:dyDescent="0.25">
      <c r="A52" s="52" t="s">
        <v>28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</row>
    <row r="53" spans="1:16" x14ac:dyDescent="0.25">
      <c r="A53" s="52" t="s">
        <v>29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</row>
    <row r="54" spans="1:16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7" spans="1:16" ht="31.15" customHeight="1" x14ac:dyDescent="0.25">
      <c r="A57" s="3" t="s">
        <v>24</v>
      </c>
      <c r="B57" s="44" t="s">
        <v>18</v>
      </c>
      <c r="C57" s="44" t="s">
        <v>0</v>
      </c>
      <c r="D57" s="46" t="s">
        <v>1</v>
      </c>
      <c r="E57" s="47"/>
      <c r="F57" s="48"/>
      <c r="G57" s="44" t="s">
        <v>5</v>
      </c>
      <c r="H57" s="46" t="s">
        <v>6</v>
      </c>
      <c r="I57" s="47"/>
      <c r="J57" s="47"/>
      <c r="K57" s="48"/>
      <c r="L57" s="46" t="s">
        <v>11</v>
      </c>
      <c r="M57" s="47"/>
      <c r="N57" s="47"/>
      <c r="O57" s="48"/>
      <c r="P57" s="49" t="s">
        <v>16</v>
      </c>
    </row>
    <row r="58" spans="1:16" ht="26.45" customHeight="1" x14ac:dyDescent="0.25">
      <c r="A58" s="3" t="s">
        <v>17</v>
      </c>
      <c r="B58" s="45"/>
      <c r="C58" s="45"/>
      <c r="D58" s="3" t="s">
        <v>2</v>
      </c>
      <c r="E58" s="3" t="s">
        <v>3</v>
      </c>
      <c r="F58" s="3" t="s">
        <v>4</v>
      </c>
      <c r="G58" s="45"/>
      <c r="H58" s="3" t="s">
        <v>7</v>
      </c>
      <c r="I58" s="3" t="s">
        <v>8</v>
      </c>
      <c r="J58" s="3" t="s">
        <v>9</v>
      </c>
      <c r="K58" s="3" t="s">
        <v>10</v>
      </c>
      <c r="L58" s="3" t="s">
        <v>12</v>
      </c>
      <c r="M58" s="3" t="s">
        <v>13</v>
      </c>
      <c r="N58" s="3" t="s">
        <v>14</v>
      </c>
      <c r="O58" s="3" t="s">
        <v>15</v>
      </c>
      <c r="P58" s="50"/>
    </row>
    <row r="59" spans="1:16" x14ac:dyDescent="0.25">
      <c r="A59" s="40" t="s">
        <v>23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2"/>
    </row>
    <row r="60" spans="1:16" x14ac:dyDescent="0.25">
      <c r="A60" s="40" t="s">
        <v>59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2"/>
    </row>
    <row r="61" spans="1:16" x14ac:dyDescent="0.25">
      <c r="A61" s="40" t="s">
        <v>19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2"/>
    </row>
    <row r="62" spans="1:16" x14ac:dyDescent="0.25">
      <c r="A62" s="3" t="s">
        <v>36</v>
      </c>
      <c r="B62" s="4" t="s">
        <v>39</v>
      </c>
      <c r="C62" s="5" t="s">
        <v>44</v>
      </c>
      <c r="D62" s="5">
        <v>7.98</v>
      </c>
      <c r="E62" s="5">
        <v>8.19</v>
      </c>
      <c r="F62" s="5">
        <v>43.41</v>
      </c>
      <c r="G62" s="5">
        <v>280.48</v>
      </c>
      <c r="H62" s="5">
        <v>0.22</v>
      </c>
      <c r="I62" s="5">
        <v>0.56999999999999995</v>
      </c>
      <c r="J62" s="5">
        <v>33.5</v>
      </c>
      <c r="K62" s="5">
        <v>0.24</v>
      </c>
      <c r="L62" s="5">
        <v>138.72999999999999</v>
      </c>
      <c r="M62" s="5">
        <v>201.14</v>
      </c>
      <c r="N62" s="5">
        <v>53.41</v>
      </c>
      <c r="O62" s="5">
        <v>1.61</v>
      </c>
      <c r="P62" s="5"/>
    </row>
    <row r="63" spans="1:16" x14ac:dyDescent="0.25">
      <c r="A63" s="3" t="s">
        <v>37</v>
      </c>
      <c r="B63" s="4" t="s">
        <v>40</v>
      </c>
      <c r="C63" s="5" t="s">
        <v>45</v>
      </c>
      <c r="D63" s="5">
        <v>3.59</v>
      </c>
      <c r="E63" s="5">
        <v>2.85</v>
      </c>
      <c r="F63" s="5">
        <v>15.71</v>
      </c>
      <c r="G63" s="5">
        <v>104.05</v>
      </c>
      <c r="H63" s="5">
        <v>0.02</v>
      </c>
      <c r="I63" s="5">
        <v>0.54</v>
      </c>
      <c r="J63" s="5">
        <v>9.1199999999999992</v>
      </c>
      <c r="K63" s="5">
        <v>0.01</v>
      </c>
      <c r="L63" s="5">
        <v>113.12</v>
      </c>
      <c r="M63" s="5">
        <v>107.2</v>
      </c>
      <c r="N63" s="5">
        <v>29.6</v>
      </c>
      <c r="O63" s="5">
        <v>1</v>
      </c>
      <c r="P63" s="5"/>
    </row>
    <row r="64" spans="1:16" x14ac:dyDescent="0.25">
      <c r="A64" s="3" t="s">
        <v>38</v>
      </c>
      <c r="B64" s="4" t="s">
        <v>41</v>
      </c>
      <c r="C64" s="5" t="s">
        <v>46</v>
      </c>
      <c r="D64" s="5">
        <v>3.07</v>
      </c>
      <c r="E64" s="5">
        <v>3.45</v>
      </c>
      <c r="F64" s="5">
        <v>0.37</v>
      </c>
      <c r="G64" s="5">
        <v>45</v>
      </c>
      <c r="H64" s="5">
        <v>0.01</v>
      </c>
      <c r="I64" s="5">
        <v>0.12</v>
      </c>
      <c r="J64" s="5">
        <v>34.5</v>
      </c>
      <c r="K64" s="5">
        <v>0.08</v>
      </c>
      <c r="L64" s="5">
        <v>150</v>
      </c>
      <c r="M64" s="5">
        <v>96</v>
      </c>
      <c r="N64" s="5">
        <v>6.75</v>
      </c>
      <c r="O64" s="5">
        <v>0.15</v>
      </c>
      <c r="P64" s="5"/>
    </row>
    <row r="65" spans="1:16" x14ac:dyDescent="0.25">
      <c r="A65" s="3"/>
      <c r="B65" s="4" t="s">
        <v>42</v>
      </c>
      <c r="C65" s="5" t="s">
        <v>47</v>
      </c>
      <c r="D65" s="5">
        <v>3.04</v>
      </c>
      <c r="E65" s="5">
        <v>1.1200000000000001</v>
      </c>
      <c r="F65" s="5">
        <v>20.56</v>
      </c>
      <c r="G65" s="5">
        <v>104.48</v>
      </c>
      <c r="H65" s="5">
        <v>0.06</v>
      </c>
      <c r="I65" s="5">
        <v>0.8</v>
      </c>
      <c r="J65" s="5"/>
      <c r="K65" s="5"/>
      <c r="L65" s="5">
        <v>68</v>
      </c>
      <c r="M65" s="5">
        <v>54.93</v>
      </c>
      <c r="N65" s="5">
        <v>4.8</v>
      </c>
      <c r="O65" s="5">
        <v>0.48</v>
      </c>
      <c r="P65" s="5"/>
    </row>
    <row r="66" spans="1:16" x14ac:dyDescent="0.25">
      <c r="A66" s="3"/>
      <c r="B66" s="4" t="s">
        <v>43</v>
      </c>
      <c r="C66" s="5" t="s">
        <v>48</v>
      </c>
      <c r="D66" s="5">
        <v>0.8</v>
      </c>
      <c r="E66" s="5">
        <v>0.2</v>
      </c>
      <c r="F66" s="5">
        <v>7.5</v>
      </c>
      <c r="G66" s="5">
        <v>38</v>
      </c>
      <c r="H66" s="5">
        <v>0.06</v>
      </c>
      <c r="I66" s="5">
        <v>38</v>
      </c>
      <c r="J66" s="5"/>
      <c r="K66" s="5">
        <v>0.2</v>
      </c>
      <c r="L66" s="5">
        <v>35</v>
      </c>
      <c r="M66" s="5">
        <v>17</v>
      </c>
      <c r="N66" s="5">
        <v>11</v>
      </c>
      <c r="O66" s="5">
        <v>0.1</v>
      </c>
      <c r="P66" s="5"/>
    </row>
    <row r="67" spans="1:16" x14ac:dyDescent="0.25">
      <c r="A67" s="3"/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x14ac:dyDescent="0.25">
      <c r="A68" s="3"/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x14ac:dyDescent="0.25">
      <c r="A69" s="40" t="s">
        <v>20</v>
      </c>
      <c r="B69" s="41"/>
      <c r="C69" s="6"/>
      <c r="D69" s="5">
        <f>SUM(D62:D68)</f>
        <v>18.48</v>
      </c>
      <c r="E69" s="5">
        <f t="shared" ref="E69:P69" si="3">SUM(E62:E68)</f>
        <v>15.809999999999999</v>
      </c>
      <c r="F69" s="5">
        <f t="shared" si="3"/>
        <v>87.55</v>
      </c>
      <c r="G69" s="5">
        <f t="shared" si="3"/>
        <v>572.01</v>
      </c>
      <c r="H69" s="5">
        <f t="shared" si="3"/>
        <v>0.37</v>
      </c>
      <c r="I69" s="5">
        <f t="shared" si="3"/>
        <v>40.03</v>
      </c>
      <c r="J69" s="5">
        <f t="shared" si="3"/>
        <v>77.12</v>
      </c>
      <c r="K69" s="5">
        <f t="shared" si="3"/>
        <v>0.53</v>
      </c>
      <c r="L69" s="5">
        <f t="shared" si="3"/>
        <v>504.85</v>
      </c>
      <c r="M69" s="5">
        <f t="shared" si="3"/>
        <v>476.27</v>
      </c>
      <c r="N69" s="5">
        <f t="shared" si="3"/>
        <v>105.55999999999999</v>
      </c>
      <c r="O69" s="5">
        <f t="shared" si="3"/>
        <v>3.3400000000000003</v>
      </c>
      <c r="P69" s="5">
        <f t="shared" si="3"/>
        <v>0</v>
      </c>
    </row>
    <row r="70" spans="1:16" x14ac:dyDescent="0.25">
      <c r="A70" s="40" t="s">
        <v>21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2"/>
    </row>
    <row r="71" spans="1:16" x14ac:dyDescent="0.25">
      <c r="A71" s="3" t="s">
        <v>49</v>
      </c>
      <c r="B71" s="4" t="s">
        <v>73</v>
      </c>
      <c r="C71" s="3" t="s">
        <v>56</v>
      </c>
      <c r="D71" s="5">
        <v>13.64</v>
      </c>
      <c r="E71" s="5">
        <v>12.93</v>
      </c>
      <c r="F71" s="5">
        <v>6.76</v>
      </c>
      <c r="G71" s="5">
        <v>198.28</v>
      </c>
      <c r="H71" s="5">
        <v>0.08</v>
      </c>
      <c r="I71" s="5">
        <v>1.34</v>
      </c>
      <c r="J71" s="5">
        <v>46.9</v>
      </c>
      <c r="K71" s="5">
        <v>1.26</v>
      </c>
      <c r="L71" s="5">
        <v>12.6</v>
      </c>
      <c r="M71" s="5">
        <v>119.42</v>
      </c>
      <c r="N71" s="5">
        <v>17.350000000000001</v>
      </c>
      <c r="O71" s="5">
        <v>1.35</v>
      </c>
      <c r="P71" s="5"/>
    </row>
    <row r="72" spans="1:16" x14ac:dyDescent="0.25">
      <c r="A72" s="3" t="s">
        <v>50</v>
      </c>
      <c r="B72" s="4" t="s">
        <v>52</v>
      </c>
      <c r="C72" s="3" t="s">
        <v>57</v>
      </c>
      <c r="D72" s="5">
        <v>5.85</v>
      </c>
      <c r="E72" s="5">
        <v>2.86</v>
      </c>
      <c r="F72" s="5">
        <v>37.4</v>
      </c>
      <c r="G72" s="5">
        <v>198.97</v>
      </c>
      <c r="H72" s="5">
        <v>0.09</v>
      </c>
      <c r="I72" s="5"/>
      <c r="J72" s="5">
        <v>12</v>
      </c>
      <c r="K72" s="5">
        <v>0.83</v>
      </c>
      <c r="L72" s="5">
        <v>11.89</v>
      </c>
      <c r="M72" s="5">
        <v>47.24</v>
      </c>
      <c r="N72" s="5">
        <v>8.5500000000000007</v>
      </c>
      <c r="O72" s="5">
        <v>0.86</v>
      </c>
      <c r="P72" s="5"/>
    </row>
    <row r="73" spans="1:16" ht="31.5" x14ac:dyDescent="0.25">
      <c r="A73" s="3" t="s">
        <v>51</v>
      </c>
      <c r="B73" s="4" t="s">
        <v>53</v>
      </c>
      <c r="C73" s="3" t="s">
        <v>45</v>
      </c>
      <c r="D73" s="5">
        <v>0.19</v>
      </c>
      <c r="E73" s="5">
        <v>0.04</v>
      </c>
      <c r="F73" s="5">
        <v>22.3</v>
      </c>
      <c r="G73" s="5">
        <v>87.74</v>
      </c>
      <c r="H73" s="5">
        <v>0.01</v>
      </c>
      <c r="I73" s="5">
        <v>36</v>
      </c>
      <c r="J73" s="5"/>
      <c r="K73" s="5">
        <v>0.13</v>
      </c>
      <c r="L73" s="5">
        <v>9.68</v>
      </c>
      <c r="M73" s="5">
        <v>5.94</v>
      </c>
      <c r="N73" s="5">
        <v>5.58</v>
      </c>
      <c r="O73" s="5">
        <v>0.28000000000000003</v>
      </c>
      <c r="P73" s="5"/>
    </row>
    <row r="74" spans="1:16" x14ac:dyDescent="0.25">
      <c r="A74" s="3"/>
      <c r="B74" s="4" t="s">
        <v>54</v>
      </c>
      <c r="C74" s="3" t="s">
        <v>47</v>
      </c>
      <c r="D74" s="5">
        <v>3.16</v>
      </c>
      <c r="E74" s="5">
        <v>0.4</v>
      </c>
      <c r="F74" s="5">
        <v>19.32</v>
      </c>
      <c r="G74" s="5">
        <v>94</v>
      </c>
      <c r="H74" s="5">
        <v>0.06</v>
      </c>
      <c r="I74" s="5"/>
      <c r="J74" s="5"/>
      <c r="K74" s="5">
        <v>0.52</v>
      </c>
      <c r="L74" s="5">
        <v>9.1999999999999993</v>
      </c>
      <c r="M74" s="5">
        <v>34.799999999999997</v>
      </c>
      <c r="N74" s="5">
        <v>13.2</v>
      </c>
      <c r="O74" s="5">
        <v>0.8</v>
      </c>
      <c r="P74" s="5"/>
    </row>
    <row r="75" spans="1:16" x14ac:dyDescent="0.25">
      <c r="B75" s="29"/>
      <c r="C75" s="30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5"/>
    </row>
    <row r="76" spans="1:16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5"/>
    </row>
    <row r="77" spans="1:16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5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5"/>
    </row>
    <row r="79" spans="1:16" x14ac:dyDescent="0.25">
      <c r="A79" s="39" t="s">
        <v>22</v>
      </c>
      <c r="B79" s="39"/>
      <c r="C79" s="7"/>
      <c r="D79" s="5">
        <f>SUM(D71:D75)</f>
        <v>22.840000000000003</v>
      </c>
      <c r="E79" s="5">
        <f>SUM(E71:E75)</f>
        <v>16.229999999999997</v>
      </c>
      <c r="F79" s="5">
        <f>SUM(F71:F75)</f>
        <v>85.78</v>
      </c>
      <c r="G79" s="5">
        <f>SUM(G71:G75)</f>
        <v>578.99</v>
      </c>
      <c r="H79" s="5">
        <f>SUM(H71:H75)</f>
        <v>0.24</v>
      </c>
      <c r="I79" s="5">
        <f>SUM(I71:I74)</f>
        <v>37.340000000000003</v>
      </c>
      <c r="J79" s="5">
        <f t="shared" ref="J79:O79" si="4">SUM(J71:J75)</f>
        <v>58.9</v>
      </c>
      <c r="K79" s="5">
        <f t="shared" si="4"/>
        <v>2.7399999999999998</v>
      </c>
      <c r="L79" s="5">
        <f t="shared" si="4"/>
        <v>43.370000000000005</v>
      </c>
      <c r="M79" s="5">
        <f t="shared" si="4"/>
        <v>207.39999999999998</v>
      </c>
      <c r="N79" s="5">
        <f t="shared" si="4"/>
        <v>44.680000000000007</v>
      </c>
      <c r="O79" s="5">
        <f t="shared" si="4"/>
        <v>3.29</v>
      </c>
      <c r="P79" s="5">
        <f>SUM(P71:P77)</f>
        <v>0</v>
      </c>
    </row>
    <row r="80" spans="1:16" x14ac:dyDescent="0.25">
      <c r="A80" s="13" t="s">
        <v>60</v>
      </c>
      <c r="B80" s="13"/>
      <c r="C80" s="3"/>
      <c r="D80" s="5">
        <f t="shared" ref="D80:O80" si="5">D79+D69</f>
        <v>41.320000000000007</v>
      </c>
      <c r="E80" s="5">
        <f t="shared" si="5"/>
        <v>32.039999999999992</v>
      </c>
      <c r="F80" s="5">
        <f t="shared" si="5"/>
        <v>173.32999999999998</v>
      </c>
      <c r="G80" s="5">
        <f t="shared" si="5"/>
        <v>1151</v>
      </c>
      <c r="H80" s="5">
        <f t="shared" si="5"/>
        <v>0.61</v>
      </c>
      <c r="I80" s="5">
        <f t="shared" si="5"/>
        <v>77.37</v>
      </c>
      <c r="J80" s="5">
        <f t="shared" si="5"/>
        <v>136.02000000000001</v>
      </c>
      <c r="K80" s="5">
        <f t="shared" si="5"/>
        <v>3.2699999999999996</v>
      </c>
      <c r="L80" s="5">
        <f t="shared" si="5"/>
        <v>548.22</v>
      </c>
      <c r="M80" s="5">
        <f t="shared" si="5"/>
        <v>683.67</v>
      </c>
      <c r="N80" s="5">
        <f t="shared" si="5"/>
        <v>150.24</v>
      </c>
      <c r="O80" s="5">
        <f t="shared" si="5"/>
        <v>6.6300000000000008</v>
      </c>
      <c r="P80" s="5" t="s">
        <v>259</v>
      </c>
    </row>
    <row r="82" spans="1:16" x14ac:dyDescent="0.25">
      <c r="A82" s="10" t="s">
        <v>30</v>
      </c>
      <c r="B82" s="11"/>
      <c r="C82" s="9"/>
      <c r="G82" s="12" t="s">
        <v>33</v>
      </c>
      <c r="H82" s="12"/>
      <c r="I82" s="12"/>
      <c r="J82" s="12"/>
      <c r="K82" s="12"/>
      <c r="L82" s="12"/>
      <c r="M82" s="12"/>
      <c r="N82" s="12"/>
      <c r="O82" s="12"/>
      <c r="P82" s="12"/>
    </row>
    <row r="83" spans="1:16" x14ac:dyDescent="0.25">
      <c r="A83" s="10" t="s">
        <v>31</v>
      </c>
      <c r="B83" s="11"/>
      <c r="C83" s="9"/>
    </row>
    <row r="84" spans="1:16" x14ac:dyDescent="0.25">
      <c r="A84" s="10" t="s">
        <v>32</v>
      </c>
      <c r="B84" s="11"/>
      <c r="C84" s="9">
        <f>SUM(C82:C83)</f>
        <v>0</v>
      </c>
      <c r="G84" s="12" t="s">
        <v>34</v>
      </c>
      <c r="H84" s="12"/>
      <c r="I84" s="12"/>
      <c r="J84" s="12"/>
      <c r="K84" s="12"/>
      <c r="L84" s="12"/>
      <c r="M84" s="12"/>
      <c r="N84" s="12"/>
      <c r="O84" s="12"/>
      <c r="P84" s="12"/>
    </row>
    <row r="87" spans="1:16" x14ac:dyDescent="0.25">
      <c r="A87" s="53" t="s">
        <v>35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</row>
    <row r="88" spans="1:1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</row>
    <row r="89" spans="1:16" x14ac:dyDescent="0.25">
      <c r="A89" s="43" t="s">
        <v>246</v>
      </c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51" t="s">
        <v>25</v>
      </c>
      <c r="B92" s="51"/>
      <c r="C92" s="18"/>
      <c r="D92" s="18"/>
      <c r="E92" s="18"/>
      <c r="F92" s="18"/>
      <c r="G92" s="18"/>
      <c r="H92" s="18"/>
      <c r="I92" s="51" t="s">
        <v>25</v>
      </c>
      <c r="J92" s="51"/>
      <c r="K92" s="51"/>
      <c r="L92" s="51"/>
      <c r="M92" s="51"/>
      <c r="N92" s="51"/>
      <c r="O92" s="51"/>
      <c r="P92" s="51"/>
    </row>
    <row r="93" spans="1:16" x14ac:dyDescent="0.25">
      <c r="A93" s="51" t="s">
        <v>248</v>
      </c>
      <c r="B93" s="51"/>
      <c r="C93" s="18"/>
      <c r="D93" s="18"/>
      <c r="E93" s="18"/>
      <c r="F93" s="18"/>
      <c r="G93" s="18"/>
      <c r="H93" s="18"/>
      <c r="I93" s="51" t="s">
        <v>247</v>
      </c>
      <c r="J93" s="51"/>
      <c r="K93" s="51"/>
      <c r="L93" s="51"/>
      <c r="M93" s="51"/>
      <c r="N93" s="51"/>
      <c r="O93" s="51"/>
      <c r="P93" s="51"/>
    </row>
    <row r="94" spans="1:16" x14ac:dyDescent="0.25">
      <c r="A94" s="1" t="s">
        <v>27</v>
      </c>
      <c r="I94" s="38" t="s">
        <v>262</v>
      </c>
      <c r="J94" s="38"/>
      <c r="K94" s="38"/>
      <c r="L94" s="38"/>
      <c r="M94" s="38"/>
      <c r="N94" s="38"/>
      <c r="O94" s="38"/>
      <c r="P94" s="38"/>
    </row>
    <row r="95" spans="1:16" x14ac:dyDescent="0.25">
      <c r="A95" s="1" t="s">
        <v>26</v>
      </c>
      <c r="I95" s="1" t="s">
        <v>26</v>
      </c>
    </row>
    <row r="97" spans="1:16" x14ac:dyDescent="0.25">
      <c r="A97" s="52" t="s">
        <v>28</v>
      </c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</row>
    <row r="98" spans="1:16" x14ac:dyDescent="0.25">
      <c r="A98" s="52" t="s">
        <v>260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</row>
    <row r="99" spans="1:16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</row>
    <row r="100" spans="1:16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2" spans="1:16" x14ac:dyDescent="0.25">
      <c r="A102" s="3" t="s">
        <v>24</v>
      </c>
      <c r="B102" s="44" t="s">
        <v>18</v>
      </c>
      <c r="C102" s="44" t="s">
        <v>0</v>
      </c>
      <c r="D102" s="46" t="s">
        <v>1</v>
      </c>
      <c r="E102" s="47"/>
      <c r="F102" s="48"/>
      <c r="G102" s="44" t="s">
        <v>5</v>
      </c>
      <c r="H102" s="46" t="s">
        <v>6</v>
      </c>
      <c r="I102" s="47"/>
      <c r="J102" s="47"/>
      <c r="K102" s="48"/>
      <c r="L102" s="46" t="s">
        <v>11</v>
      </c>
      <c r="M102" s="47"/>
      <c r="N102" s="47"/>
      <c r="O102" s="48"/>
      <c r="P102" s="49" t="s">
        <v>16</v>
      </c>
    </row>
    <row r="103" spans="1:16" x14ac:dyDescent="0.25">
      <c r="A103" s="3" t="s">
        <v>17</v>
      </c>
      <c r="B103" s="45"/>
      <c r="C103" s="45"/>
      <c r="D103" s="3" t="s">
        <v>2</v>
      </c>
      <c r="E103" s="3" t="s">
        <v>3</v>
      </c>
      <c r="F103" s="3" t="s">
        <v>4</v>
      </c>
      <c r="G103" s="45"/>
      <c r="H103" s="3" t="s">
        <v>7</v>
      </c>
      <c r="I103" s="3" t="s">
        <v>8</v>
      </c>
      <c r="J103" s="3" t="s">
        <v>9</v>
      </c>
      <c r="K103" s="3" t="s">
        <v>10</v>
      </c>
      <c r="L103" s="3" t="s">
        <v>12</v>
      </c>
      <c r="M103" s="3" t="s">
        <v>13</v>
      </c>
      <c r="N103" s="3" t="s">
        <v>14</v>
      </c>
      <c r="O103" s="3" t="s">
        <v>15</v>
      </c>
      <c r="P103" s="50"/>
    </row>
    <row r="104" spans="1:16" x14ac:dyDescent="0.25">
      <c r="A104" s="40" t="s">
        <v>23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2"/>
    </row>
    <row r="105" spans="1:16" x14ac:dyDescent="0.25">
      <c r="A105" s="40" t="s">
        <v>93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2"/>
    </row>
    <row r="106" spans="1:16" x14ac:dyDescent="0.25">
      <c r="A106" s="40" t="s">
        <v>19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2"/>
    </row>
    <row r="107" spans="1:16" x14ac:dyDescent="0.25">
      <c r="A107" s="3" t="s">
        <v>75</v>
      </c>
      <c r="B107" s="4" t="s">
        <v>94</v>
      </c>
      <c r="C107" s="5" t="s">
        <v>77</v>
      </c>
      <c r="D107" s="5">
        <v>0.22</v>
      </c>
      <c r="E107" s="5">
        <v>0.04</v>
      </c>
      <c r="F107" s="5">
        <v>0.76</v>
      </c>
      <c r="G107" s="5">
        <v>4.8</v>
      </c>
      <c r="H107" s="5">
        <v>0.01</v>
      </c>
      <c r="I107" s="5">
        <v>5</v>
      </c>
      <c r="J107" s="5"/>
      <c r="K107" s="5">
        <v>0.14000000000000001</v>
      </c>
      <c r="L107" s="5">
        <v>2.8</v>
      </c>
      <c r="M107" s="5">
        <v>5.2</v>
      </c>
      <c r="N107" s="5">
        <v>4</v>
      </c>
      <c r="O107" s="5">
        <v>0.18</v>
      </c>
      <c r="P107" s="5"/>
    </row>
    <row r="108" spans="1:16" x14ac:dyDescent="0.25">
      <c r="A108" s="3" t="s">
        <v>95</v>
      </c>
      <c r="B108" s="4" t="s">
        <v>96</v>
      </c>
      <c r="C108" s="5" t="s">
        <v>56</v>
      </c>
      <c r="D108" s="5">
        <v>26.18</v>
      </c>
      <c r="E108" s="5">
        <v>9.4499999999999993</v>
      </c>
      <c r="F108" s="5"/>
      <c r="G108" s="5">
        <v>165.94</v>
      </c>
      <c r="H108" s="5">
        <v>0.11</v>
      </c>
      <c r="I108" s="5">
        <v>2.38</v>
      </c>
      <c r="J108" s="5">
        <v>47.6</v>
      </c>
      <c r="K108" s="5">
        <v>1.9</v>
      </c>
      <c r="L108" s="5">
        <v>20.34</v>
      </c>
      <c r="M108" s="5">
        <v>191.22</v>
      </c>
      <c r="N108" s="5">
        <v>22.83</v>
      </c>
      <c r="O108" s="5">
        <v>1.58</v>
      </c>
      <c r="P108" s="5"/>
    </row>
    <row r="109" spans="1:16" x14ac:dyDescent="0.25">
      <c r="A109" s="3" t="s">
        <v>97</v>
      </c>
      <c r="B109" s="4" t="s">
        <v>98</v>
      </c>
      <c r="C109" s="5" t="s">
        <v>57</v>
      </c>
      <c r="D109" s="5">
        <v>3.1349999999999998</v>
      </c>
      <c r="E109" s="5">
        <v>10.574999999999999</v>
      </c>
      <c r="F109" s="5">
        <v>21.105</v>
      </c>
      <c r="G109" s="5">
        <v>195</v>
      </c>
      <c r="H109" s="5">
        <v>0.15</v>
      </c>
      <c r="I109" s="5">
        <v>17.984999999999999</v>
      </c>
      <c r="J109" s="5">
        <v>12</v>
      </c>
      <c r="K109" s="5">
        <v>4.2450000000000001</v>
      </c>
      <c r="L109" s="5">
        <v>33.195</v>
      </c>
      <c r="M109" s="5">
        <v>84.69</v>
      </c>
      <c r="N109" s="5">
        <v>28.664999999999999</v>
      </c>
      <c r="O109" s="5">
        <v>1.2150000000000001</v>
      </c>
      <c r="P109" s="5"/>
    </row>
    <row r="110" spans="1:16" x14ac:dyDescent="0.25">
      <c r="A110" s="3" t="s">
        <v>81</v>
      </c>
      <c r="B110" s="4" t="s">
        <v>99</v>
      </c>
      <c r="C110" s="5" t="s">
        <v>83</v>
      </c>
      <c r="D110" s="5">
        <v>0.05</v>
      </c>
      <c r="E110" s="5">
        <v>0.01</v>
      </c>
      <c r="F110" s="5">
        <v>9.17</v>
      </c>
      <c r="G110" s="5">
        <v>37.96</v>
      </c>
      <c r="H110" s="5">
        <v>0</v>
      </c>
      <c r="I110" s="5">
        <v>2.5</v>
      </c>
      <c r="J110" s="5"/>
      <c r="K110" s="5">
        <v>0.01</v>
      </c>
      <c r="L110" s="5">
        <v>7.35</v>
      </c>
      <c r="M110" s="5">
        <v>9.56</v>
      </c>
      <c r="N110" s="5">
        <v>5.12</v>
      </c>
      <c r="O110" s="5">
        <v>0.88</v>
      </c>
      <c r="P110" s="5"/>
    </row>
    <row r="111" spans="1:16" x14ac:dyDescent="0.25">
      <c r="A111" s="3"/>
      <c r="B111" s="4" t="s">
        <v>84</v>
      </c>
      <c r="C111" s="5" t="s">
        <v>47</v>
      </c>
      <c r="D111" s="5">
        <v>3.04</v>
      </c>
      <c r="E111" s="5">
        <v>1.1200000000000001</v>
      </c>
      <c r="F111" s="5">
        <v>20.56</v>
      </c>
      <c r="G111" s="5">
        <v>104.48</v>
      </c>
      <c r="H111" s="5">
        <v>0.06</v>
      </c>
      <c r="I111" s="5">
        <v>0.8</v>
      </c>
      <c r="J111" s="5"/>
      <c r="K111" s="5"/>
      <c r="L111" s="5">
        <v>68</v>
      </c>
      <c r="M111" s="5">
        <v>54.93</v>
      </c>
      <c r="N111" s="5">
        <v>4.8</v>
      </c>
      <c r="O111" s="5">
        <v>0.48</v>
      </c>
      <c r="P111" s="5"/>
    </row>
    <row r="112" spans="1:16" x14ac:dyDescent="0.25">
      <c r="A112" s="3"/>
      <c r="B112" s="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x14ac:dyDescent="0.25">
      <c r="A113" s="3"/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x14ac:dyDescent="0.25">
      <c r="A114" s="40" t="s">
        <v>20</v>
      </c>
      <c r="B114" s="41"/>
      <c r="C114" s="6"/>
      <c r="D114" s="5">
        <f>SUM(D107:D113)</f>
        <v>32.625</v>
      </c>
      <c r="E114" s="5">
        <f t="shared" ref="E114:P114" si="6">SUM(E107:E113)</f>
        <v>21.195</v>
      </c>
      <c r="F114" s="5">
        <f t="shared" si="6"/>
        <v>51.594999999999999</v>
      </c>
      <c r="G114" s="5">
        <f t="shared" si="6"/>
        <v>508.18</v>
      </c>
      <c r="H114" s="5">
        <f t="shared" si="6"/>
        <v>0.33</v>
      </c>
      <c r="I114" s="5">
        <f t="shared" si="6"/>
        <v>28.664999999999999</v>
      </c>
      <c r="J114" s="5">
        <f t="shared" si="6"/>
        <v>59.6</v>
      </c>
      <c r="K114" s="5">
        <f t="shared" si="6"/>
        <v>6.2949999999999999</v>
      </c>
      <c r="L114" s="5">
        <f t="shared" si="6"/>
        <v>131.685</v>
      </c>
      <c r="M114" s="5">
        <f t="shared" si="6"/>
        <v>345.6</v>
      </c>
      <c r="N114" s="5">
        <f>SUM(N107:N113)</f>
        <v>65.414999999999992</v>
      </c>
      <c r="O114" s="5">
        <f t="shared" si="6"/>
        <v>4.335</v>
      </c>
      <c r="P114" s="5">
        <f t="shared" si="6"/>
        <v>0</v>
      </c>
    </row>
    <row r="115" spans="1:16" x14ac:dyDescent="0.25">
      <c r="A115" s="40" t="s">
        <v>21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2"/>
    </row>
    <row r="116" spans="1:16" x14ac:dyDescent="0.25">
      <c r="A116" s="3" t="s">
        <v>100</v>
      </c>
      <c r="B116" s="4" t="s">
        <v>101</v>
      </c>
      <c r="C116" s="3" t="s">
        <v>56</v>
      </c>
      <c r="D116" s="5">
        <v>17.14</v>
      </c>
      <c r="E116" s="5">
        <v>10.78</v>
      </c>
      <c r="F116" s="5">
        <v>15.17</v>
      </c>
      <c r="G116" s="5">
        <v>226.95</v>
      </c>
      <c r="H116" s="5">
        <v>0.36</v>
      </c>
      <c r="I116" s="5">
        <v>24.26</v>
      </c>
      <c r="J116" s="5">
        <v>5964.75</v>
      </c>
      <c r="K116" s="5">
        <v>2.6</v>
      </c>
      <c r="L116" s="5">
        <v>24.98</v>
      </c>
      <c r="M116" s="5">
        <v>283.23</v>
      </c>
      <c r="N116" s="5">
        <v>21.6</v>
      </c>
      <c r="O116" s="5">
        <v>5.73</v>
      </c>
      <c r="P116" s="5"/>
    </row>
    <row r="117" spans="1:16" x14ac:dyDescent="0.25">
      <c r="A117" s="3" t="s">
        <v>102</v>
      </c>
      <c r="B117" s="4" t="s">
        <v>103</v>
      </c>
      <c r="C117" s="3" t="s">
        <v>57</v>
      </c>
      <c r="D117" s="5">
        <v>8.49</v>
      </c>
      <c r="E117" s="5">
        <v>6.56</v>
      </c>
      <c r="F117" s="5">
        <v>38.340000000000003</v>
      </c>
      <c r="G117" s="5">
        <v>246.01</v>
      </c>
      <c r="H117" s="5">
        <v>0.28999999999999998</v>
      </c>
      <c r="I117" s="5"/>
      <c r="J117" s="5">
        <v>24</v>
      </c>
      <c r="K117" s="5">
        <v>0.6</v>
      </c>
      <c r="L117" s="5">
        <v>15.93</v>
      </c>
      <c r="M117" s="5">
        <v>201.68</v>
      </c>
      <c r="N117" s="5">
        <v>134.07</v>
      </c>
      <c r="O117" s="5">
        <v>4.51</v>
      </c>
      <c r="P117" s="5"/>
    </row>
    <row r="118" spans="1:16" x14ac:dyDescent="0.25">
      <c r="A118" s="3" t="s">
        <v>104</v>
      </c>
      <c r="B118" s="4" t="s">
        <v>105</v>
      </c>
      <c r="C118" s="3" t="s">
        <v>45</v>
      </c>
      <c r="D118" s="5">
        <v>0.4</v>
      </c>
      <c r="E118" s="5">
        <v>0.13</v>
      </c>
      <c r="F118" s="5">
        <v>17.97</v>
      </c>
      <c r="G118" s="5">
        <v>79.45</v>
      </c>
      <c r="H118" s="5">
        <v>0.02</v>
      </c>
      <c r="I118" s="5">
        <v>70</v>
      </c>
      <c r="J118" s="5">
        <v>57.19</v>
      </c>
      <c r="K118" s="5">
        <v>0.3</v>
      </c>
      <c r="L118" s="5">
        <v>9.8000000000000007</v>
      </c>
      <c r="M118" s="5">
        <v>10.220000000000001</v>
      </c>
      <c r="N118" s="5">
        <v>4.13</v>
      </c>
      <c r="O118" s="5">
        <v>0.45</v>
      </c>
      <c r="P118" s="5"/>
    </row>
    <row r="119" spans="1:16" x14ac:dyDescent="0.25">
      <c r="A119" s="3"/>
      <c r="B119" s="4" t="s">
        <v>106</v>
      </c>
      <c r="C119" s="3" t="s">
        <v>47</v>
      </c>
      <c r="D119" s="5">
        <v>3.16</v>
      </c>
      <c r="E119" s="5">
        <v>0.4</v>
      </c>
      <c r="F119" s="5">
        <v>19.32</v>
      </c>
      <c r="G119" s="5">
        <v>94</v>
      </c>
      <c r="H119" s="5">
        <v>0.06</v>
      </c>
      <c r="I119" s="5"/>
      <c r="J119" s="5"/>
      <c r="K119" s="5">
        <v>0.52</v>
      </c>
      <c r="L119" s="5">
        <v>9.1999999999999993</v>
      </c>
      <c r="M119" s="5">
        <v>34.799999999999997</v>
      </c>
      <c r="N119" s="5">
        <v>13.2</v>
      </c>
      <c r="O119" s="5">
        <v>0.8</v>
      </c>
      <c r="P119" s="5"/>
    </row>
    <row r="120" spans="1:16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5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5"/>
    </row>
    <row r="122" spans="1:16" x14ac:dyDescent="0.25">
      <c r="A122" s="3"/>
      <c r="B122" s="4"/>
      <c r="C122" s="3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x14ac:dyDescent="0.25">
      <c r="A123" s="39" t="s">
        <v>22</v>
      </c>
      <c r="B123" s="39"/>
      <c r="C123" s="7"/>
      <c r="D123" s="5">
        <f t="shared" ref="D123:O123" si="7">SUM(D116:D122)</f>
        <v>29.19</v>
      </c>
      <c r="E123" s="5">
        <f t="shared" si="7"/>
        <v>17.869999999999997</v>
      </c>
      <c r="F123" s="5">
        <f t="shared" si="7"/>
        <v>90.800000000000011</v>
      </c>
      <c r="G123" s="5">
        <f t="shared" si="7"/>
        <v>646.41</v>
      </c>
      <c r="H123" s="5">
        <f t="shared" si="7"/>
        <v>0.73</v>
      </c>
      <c r="I123" s="5">
        <f t="shared" si="7"/>
        <v>94.26</v>
      </c>
      <c r="J123" s="5">
        <f t="shared" si="7"/>
        <v>6045.94</v>
      </c>
      <c r="K123" s="5">
        <f t="shared" si="7"/>
        <v>4.0199999999999996</v>
      </c>
      <c r="L123" s="5">
        <f t="shared" si="7"/>
        <v>59.91</v>
      </c>
      <c r="M123" s="5">
        <f t="shared" si="7"/>
        <v>529.93000000000006</v>
      </c>
      <c r="N123" s="5">
        <f t="shared" si="7"/>
        <v>172.99999999999997</v>
      </c>
      <c r="O123" s="5">
        <f t="shared" si="7"/>
        <v>11.49</v>
      </c>
      <c r="P123" s="5">
        <f t="shared" ref="P123" si="8">SUM(P116:P122)</f>
        <v>0</v>
      </c>
    </row>
    <row r="124" spans="1:16" x14ac:dyDescent="0.25">
      <c r="A124" s="39" t="s">
        <v>107</v>
      </c>
      <c r="B124" s="39"/>
      <c r="C124" s="3"/>
      <c r="D124" s="5">
        <f>D123+D114</f>
        <v>61.814999999999998</v>
      </c>
      <c r="E124" s="5">
        <f t="shared" ref="E124:O124" si="9">E123+E114</f>
        <v>39.064999999999998</v>
      </c>
      <c r="F124" s="5">
        <f t="shared" si="9"/>
        <v>142.39500000000001</v>
      </c>
      <c r="G124" s="5">
        <f t="shared" si="9"/>
        <v>1154.5899999999999</v>
      </c>
      <c r="H124" s="5">
        <f t="shared" si="9"/>
        <v>1.06</v>
      </c>
      <c r="I124" s="5">
        <f t="shared" si="9"/>
        <v>122.92500000000001</v>
      </c>
      <c r="J124" s="5">
        <f>J123+J114</f>
        <v>6105.54</v>
      </c>
      <c r="K124" s="5">
        <f t="shared" si="9"/>
        <v>10.315</v>
      </c>
      <c r="L124" s="5">
        <f t="shared" si="9"/>
        <v>191.595</v>
      </c>
      <c r="M124" s="5">
        <f t="shared" si="9"/>
        <v>875.53000000000009</v>
      </c>
      <c r="N124" s="5">
        <f t="shared" si="9"/>
        <v>238.41499999999996</v>
      </c>
      <c r="O124" s="5">
        <f t="shared" si="9"/>
        <v>15.824999999999999</v>
      </c>
      <c r="P124" s="5" t="s">
        <v>259</v>
      </c>
    </row>
    <row r="126" spans="1:16" x14ac:dyDescent="0.25">
      <c r="A126" s="36" t="s">
        <v>30</v>
      </c>
      <c r="B126" s="37"/>
      <c r="C126" s="9"/>
      <c r="G126" s="38" t="s">
        <v>33</v>
      </c>
      <c r="H126" s="38"/>
      <c r="I126" s="38"/>
      <c r="J126" s="38"/>
      <c r="K126" s="38"/>
      <c r="L126" s="38"/>
      <c r="M126" s="38"/>
      <c r="N126" s="38"/>
      <c r="O126" s="38"/>
      <c r="P126" s="38"/>
    </row>
    <row r="127" spans="1:16" x14ac:dyDescent="0.25">
      <c r="A127" s="36" t="s">
        <v>31</v>
      </c>
      <c r="B127" s="37"/>
      <c r="C127" s="9"/>
    </row>
    <row r="128" spans="1:16" x14ac:dyDescent="0.25">
      <c r="A128" s="36" t="s">
        <v>32</v>
      </c>
      <c r="B128" s="37"/>
      <c r="C128" s="9">
        <f>SUM(C126:C127)</f>
        <v>0</v>
      </c>
      <c r="G128" s="38" t="s">
        <v>34</v>
      </c>
      <c r="H128" s="38"/>
      <c r="I128" s="38"/>
      <c r="J128" s="38"/>
      <c r="K128" s="38"/>
      <c r="L128" s="38"/>
      <c r="M128" s="38"/>
      <c r="N128" s="38"/>
      <c r="O128" s="38"/>
      <c r="P128" s="38"/>
    </row>
    <row r="131" spans="1:16" x14ac:dyDescent="0.25">
      <c r="A131" s="53" t="s">
        <v>35</v>
      </c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</row>
    <row r="132" spans="1:16" x14ac:dyDescent="0.25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</row>
    <row r="133" spans="1:16" x14ac:dyDescent="0.25">
      <c r="A133" s="43" t="s">
        <v>246</v>
      </c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</row>
    <row r="136" spans="1:16" x14ac:dyDescent="0.25">
      <c r="A136" s="51" t="s">
        <v>25</v>
      </c>
      <c r="B136" s="51"/>
      <c r="C136" s="18"/>
      <c r="D136" s="18"/>
      <c r="E136" s="18"/>
      <c r="F136" s="18"/>
      <c r="G136" s="18"/>
      <c r="H136" s="18"/>
      <c r="I136" s="51" t="s">
        <v>25</v>
      </c>
      <c r="J136" s="51"/>
      <c r="K136" s="51"/>
      <c r="L136" s="51"/>
      <c r="M136" s="51"/>
      <c r="N136" s="51"/>
      <c r="O136" s="51"/>
      <c r="P136" s="51"/>
    </row>
    <row r="137" spans="1:16" x14ac:dyDescent="0.25">
      <c r="A137" s="51" t="s">
        <v>249</v>
      </c>
      <c r="B137" s="51"/>
      <c r="C137" s="18"/>
      <c r="D137" s="18"/>
      <c r="E137" s="18"/>
      <c r="F137" s="18"/>
      <c r="G137" s="18"/>
      <c r="H137" s="18"/>
      <c r="I137" s="51" t="s">
        <v>247</v>
      </c>
      <c r="J137" s="51"/>
      <c r="K137" s="51"/>
      <c r="L137" s="51"/>
      <c r="M137" s="51"/>
      <c r="N137" s="51"/>
      <c r="O137" s="51"/>
      <c r="P137" s="51"/>
    </row>
    <row r="138" spans="1:16" x14ac:dyDescent="0.25">
      <c r="A138" s="1" t="s">
        <v>27</v>
      </c>
      <c r="I138" s="38" t="s">
        <v>262</v>
      </c>
      <c r="J138" s="38"/>
      <c r="K138" s="38"/>
      <c r="L138" s="38"/>
      <c r="M138" s="38"/>
      <c r="N138" s="38"/>
      <c r="O138" s="38"/>
      <c r="P138" s="38"/>
    </row>
    <row r="139" spans="1:16" x14ac:dyDescent="0.25">
      <c r="A139" s="1" t="s">
        <v>26</v>
      </c>
      <c r="I139" s="1" t="s">
        <v>26</v>
      </c>
    </row>
    <row r="141" spans="1:16" x14ac:dyDescent="0.25">
      <c r="A141" s="52" t="s">
        <v>28</v>
      </c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</row>
    <row r="142" spans="1:16" x14ac:dyDescent="0.25">
      <c r="A142" s="52" t="s">
        <v>29</v>
      </c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</row>
    <row r="143" spans="1:16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x14ac:dyDescent="0.25">
      <c r="A144" s="55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6" spans="1:16" x14ac:dyDescent="0.25">
      <c r="A146" s="3" t="s">
        <v>24</v>
      </c>
      <c r="B146" s="44" t="s">
        <v>18</v>
      </c>
      <c r="C146" s="44" t="s">
        <v>0</v>
      </c>
      <c r="D146" s="46" t="s">
        <v>1</v>
      </c>
      <c r="E146" s="47"/>
      <c r="F146" s="48"/>
      <c r="G146" s="44" t="s">
        <v>5</v>
      </c>
      <c r="H146" s="46" t="s">
        <v>6</v>
      </c>
      <c r="I146" s="47"/>
      <c r="J146" s="47"/>
      <c r="K146" s="48"/>
      <c r="L146" s="46" t="s">
        <v>11</v>
      </c>
      <c r="M146" s="47"/>
      <c r="N146" s="47"/>
      <c r="O146" s="48"/>
      <c r="P146" s="49" t="s">
        <v>16</v>
      </c>
    </row>
    <row r="147" spans="1:16" x14ac:dyDescent="0.25">
      <c r="A147" s="3" t="s">
        <v>17</v>
      </c>
      <c r="B147" s="45"/>
      <c r="C147" s="45"/>
      <c r="D147" s="3" t="s">
        <v>2</v>
      </c>
      <c r="E147" s="3" t="s">
        <v>3</v>
      </c>
      <c r="F147" s="3" t="s">
        <v>4</v>
      </c>
      <c r="G147" s="45"/>
      <c r="H147" s="3" t="s">
        <v>7</v>
      </c>
      <c r="I147" s="3" t="s">
        <v>8</v>
      </c>
      <c r="J147" s="3" t="s">
        <v>9</v>
      </c>
      <c r="K147" s="3" t="s">
        <v>10</v>
      </c>
      <c r="L147" s="3" t="s">
        <v>12</v>
      </c>
      <c r="M147" s="3" t="s">
        <v>13</v>
      </c>
      <c r="N147" s="3" t="s">
        <v>14</v>
      </c>
      <c r="O147" s="3" t="s">
        <v>15</v>
      </c>
      <c r="P147" s="50"/>
    </row>
    <row r="148" spans="1:16" x14ac:dyDescent="0.25">
      <c r="A148" s="40" t="s">
        <v>23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2"/>
    </row>
    <row r="149" spans="1:16" x14ac:dyDescent="0.25">
      <c r="A149" s="40" t="s">
        <v>108</v>
      </c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2"/>
    </row>
    <row r="150" spans="1:16" x14ac:dyDescent="0.25">
      <c r="A150" s="40" t="s">
        <v>19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2"/>
    </row>
    <row r="151" spans="1:16" ht="31.5" x14ac:dyDescent="0.25">
      <c r="A151" s="3" t="s">
        <v>109</v>
      </c>
      <c r="B151" s="4" t="s">
        <v>110</v>
      </c>
      <c r="C151" s="5" t="s">
        <v>45</v>
      </c>
      <c r="D151" s="5">
        <v>23.54</v>
      </c>
      <c r="E151" s="5">
        <v>20.66</v>
      </c>
      <c r="F151" s="5">
        <v>31.47</v>
      </c>
      <c r="G151" s="5">
        <v>410.55</v>
      </c>
      <c r="H151" s="5">
        <v>0.24</v>
      </c>
      <c r="I151" s="5">
        <v>2.27</v>
      </c>
      <c r="J151" s="5">
        <v>92.75</v>
      </c>
      <c r="K151" s="5">
        <v>3.26</v>
      </c>
      <c r="L151" s="5">
        <v>209.24</v>
      </c>
      <c r="M151" s="5">
        <v>300.97000000000003</v>
      </c>
      <c r="N151" s="5">
        <v>43.97</v>
      </c>
      <c r="O151" s="5">
        <v>1.19</v>
      </c>
      <c r="P151" s="5"/>
    </row>
    <row r="152" spans="1:16" x14ac:dyDescent="0.25">
      <c r="A152" s="3" t="s">
        <v>38</v>
      </c>
      <c r="B152" s="4" t="s">
        <v>41</v>
      </c>
      <c r="C152" s="5" t="s">
        <v>46</v>
      </c>
      <c r="D152" s="5">
        <v>3.07</v>
      </c>
      <c r="E152" s="5">
        <v>3.45</v>
      </c>
      <c r="F152" s="5">
        <v>0.37</v>
      </c>
      <c r="G152" s="5">
        <v>45</v>
      </c>
      <c r="H152" s="5">
        <v>0.01</v>
      </c>
      <c r="I152" s="5">
        <v>0.12</v>
      </c>
      <c r="J152" s="5">
        <v>34.5</v>
      </c>
      <c r="K152" s="5">
        <v>0.08</v>
      </c>
      <c r="L152" s="5">
        <v>150</v>
      </c>
      <c r="M152" s="5">
        <v>96</v>
      </c>
      <c r="N152" s="5">
        <v>6.75</v>
      </c>
      <c r="O152" s="5">
        <v>0.15</v>
      </c>
      <c r="P152" s="5"/>
    </row>
    <row r="153" spans="1:16" x14ac:dyDescent="0.25">
      <c r="A153" s="3"/>
      <c r="B153" s="4" t="s">
        <v>111</v>
      </c>
      <c r="C153" s="5" t="s">
        <v>57</v>
      </c>
      <c r="D153" s="5">
        <v>0.6</v>
      </c>
      <c r="E153" s="5">
        <v>0.6</v>
      </c>
      <c r="F153" s="5">
        <v>14.7</v>
      </c>
      <c r="G153" s="5">
        <v>70.5</v>
      </c>
      <c r="H153" s="5">
        <v>0.05</v>
      </c>
      <c r="I153" s="5">
        <v>15</v>
      </c>
      <c r="J153" s="5"/>
      <c r="K153" s="5">
        <v>0.3</v>
      </c>
      <c r="L153" s="5">
        <v>24</v>
      </c>
      <c r="M153" s="5">
        <v>16.5</v>
      </c>
      <c r="N153" s="5">
        <v>13.5</v>
      </c>
      <c r="O153" s="5">
        <v>3.3</v>
      </c>
      <c r="P153" s="5"/>
    </row>
    <row r="154" spans="1:16" ht="31.5" x14ac:dyDescent="0.25">
      <c r="A154" s="3" t="s">
        <v>64</v>
      </c>
      <c r="B154" s="4" t="s">
        <v>112</v>
      </c>
      <c r="C154" s="5" t="s">
        <v>45</v>
      </c>
      <c r="D154" s="5">
        <v>3.13</v>
      </c>
      <c r="E154" s="5">
        <v>2.7</v>
      </c>
      <c r="F154" s="5">
        <v>12.17</v>
      </c>
      <c r="G154" s="5">
        <v>86.25</v>
      </c>
      <c r="H154" s="5">
        <v>0.02</v>
      </c>
      <c r="I154" s="5">
        <v>0.65</v>
      </c>
      <c r="J154" s="5">
        <v>10.8</v>
      </c>
      <c r="K154" s="5"/>
      <c r="L154" s="5">
        <v>129.6</v>
      </c>
      <c r="M154" s="5">
        <v>97.2</v>
      </c>
      <c r="N154" s="5">
        <v>15.12</v>
      </c>
      <c r="O154" s="5">
        <v>0.13</v>
      </c>
      <c r="P154" s="5"/>
    </row>
    <row r="155" spans="1:16" x14ac:dyDescent="0.25">
      <c r="A155" s="3"/>
      <c r="B155" s="4" t="s">
        <v>84</v>
      </c>
      <c r="C155" s="5" t="s">
        <v>47</v>
      </c>
      <c r="D155" s="5">
        <v>3.04</v>
      </c>
      <c r="E155" s="5">
        <v>1.1200000000000001</v>
      </c>
      <c r="F155" s="5">
        <v>20.56</v>
      </c>
      <c r="G155" s="5">
        <v>104.48</v>
      </c>
      <c r="H155" s="5">
        <v>0.06</v>
      </c>
      <c r="I155" s="5">
        <v>0.8</v>
      </c>
      <c r="J155" s="5"/>
      <c r="K155" s="5"/>
      <c r="L155" s="5">
        <v>68</v>
      </c>
      <c r="M155" s="5">
        <v>54.93</v>
      </c>
      <c r="N155" s="5">
        <v>4.8</v>
      </c>
      <c r="O155" s="5">
        <v>0.48</v>
      </c>
      <c r="P155" s="5"/>
    </row>
    <row r="156" spans="1:16" x14ac:dyDescent="0.25">
      <c r="A156" s="3"/>
      <c r="B156" s="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</row>
    <row r="157" spans="1:16" x14ac:dyDescent="0.25">
      <c r="A157" s="3"/>
      <c r="B157" s="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</row>
    <row r="158" spans="1:16" x14ac:dyDescent="0.25">
      <c r="A158" s="40" t="s">
        <v>20</v>
      </c>
      <c r="B158" s="41"/>
      <c r="C158" s="6"/>
      <c r="D158" s="5">
        <f>SUM(D151:D157)</f>
        <v>33.380000000000003</v>
      </c>
      <c r="E158" s="5">
        <f t="shared" ref="E158:P158" si="10">SUM(E151:E157)</f>
        <v>28.53</v>
      </c>
      <c r="F158" s="5">
        <f t="shared" si="10"/>
        <v>79.27</v>
      </c>
      <c r="G158" s="5">
        <f t="shared" si="10"/>
        <v>716.78</v>
      </c>
      <c r="H158" s="5">
        <f t="shared" si="10"/>
        <v>0.38</v>
      </c>
      <c r="I158" s="5">
        <f t="shared" si="10"/>
        <v>18.84</v>
      </c>
      <c r="J158" s="5">
        <f t="shared" si="10"/>
        <v>138.05000000000001</v>
      </c>
      <c r="K158" s="5">
        <f t="shared" si="10"/>
        <v>3.6399999999999997</v>
      </c>
      <c r="L158" s="5">
        <f t="shared" si="10"/>
        <v>580.84</v>
      </c>
      <c r="M158" s="5">
        <f t="shared" si="10"/>
        <v>565.6</v>
      </c>
      <c r="N158" s="5">
        <f t="shared" si="10"/>
        <v>84.14</v>
      </c>
      <c r="O158" s="5">
        <f t="shared" si="10"/>
        <v>5.25</v>
      </c>
      <c r="P158" s="5">
        <f t="shared" si="10"/>
        <v>0</v>
      </c>
    </row>
    <row r="159" spans="1:16" x14ac:dyDescent="0.25">
      <c r="A159" s="40" t="s">
        <v>21</v>
      </c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2"/>
    </row>
    <row r="160" spans="1:16" x14ac:dyDescent="0.25">
      <c r="A160" s="3" t="s">
        <v>113</v>
      </c>
      <c r="B160" s="4" t="s">
        <v>114</v>
      </c>
      <c r="C160" s="3" t="s">
        <v>44</v>
      </c>
      <c r="D160" s="5">
        <v>22.03</v>
      </c>
      <c r="E160" s="5">
        <v>22.11</v>
      </c>
      <c r="F160" s="5">
        <v>37.61</v>
      </c>
      <c r="G160" s="5">
        <v>438.54</v>
      </c>
      <c r="H160" s="5">
        <v>0.15</v>
      </c>
      <c r="I160" s="5">
        <v>6.54</v>
      </c>
      <c r="J160" s="5">
        <v>67.900000000000006</v>
      </c>
      <c r="K160" s="5">
        <v>3.25</v>
      </c>
      <c r="L160" s="5">
        <v>28.18</v>
      </c>
      <c r="M160" s="5">
        <v>242.6</v>
      </c>
      <c r="N160" s="5">
        <v>51.09</v>
      </c>
      <c r="O160" s="5">
        <v>2.36</v>
      </c>
      <c r="P160" s="5"/>
    </row>
    <row r="161" spans="1:16" x14ac:dyDescent="0.25">
      <c r="A161" s="3" t="s">
        <v>115</v>
      </c>
      <c r="B161" s="4" t="s">
        <v>116</v>
      </c>
      <c r="C161" s="3" t="s">
        <v>44</v>
      </c>
      <c r="D161" s="5">
        <v>0.48</v>
      </c>
      <c r="E161" s="5">
        <v>0.08</v>
      </c>
      <c r="F161" s="5">
        <v>24.8</v>
      </c>
      <c r="G161" s="5">
        <v>102.61</v>
      </c>
      <c r="H161" s="5">
        <v>0.01</v>
      </c>
      <c r="I161" s="5">
        <v>6</v>
      </c>
      <c r="J161" s="5"/>
      <c r="K161" s="5">
        <v>0.12</v>
      </c>
      <c r="L161" s="5">
        <v>14.8</v>
      </c>
      <c r="M161" s="5">
        <v>12</v>
      </c>
      <c r="N161" s="5">
        <v>10.4</v>
      </c>
      <c r="O161" s="5">
        <v>0.26</v>
      </c>
      <c r="P161" s="5"/>
    </row>
    <row r="162" spans="1:16" x14ac:dyDescent="0.25">
      <c r="A162" s="3"/>
      <c r="B162" s="4" t="s">
        <v>106</v>
      </c>
      <c r="C162" s="3" t="s">
        <v>47</v>
      </c>
      <c r="D162" s="5">
        <v>3.16</v>
      </c>
      <c r="E162" s="5">
        <v>0.4</v>
      </c>
      <c r="F162" s="5">
        <v>19.32</v>
      </c>
      <c r="G162" s="5">
        <v>94</v>
      </c>
      <c r="H162" s="5">
        <v>0.06</v>
      </c>
      <c r="I162" s="5"/>
      <c r="J162" s="5"/>
      <c r="K162" s="5">
        <v>0.52</v>
      </c>
      <c r="L162" s="5">
        <v>9.1999999999999993</v>
      </c>
      <c r="M162" s="5">
        <v>34.799999999999997</v>
      </c>
      <c r="N162" s="5">
        <v>13.2</v>
      </c>
      <c r="O162" s="5">
        <v>0.8</v>
      </c>
      <c r="P162" s="5"/>
    </row>
    <row r="163" spans="1:16" x14ac:dyDescent="0.25">
      <c r="A163" s="28"/>
      <c r="B163" s="31"/>
      <c r="C163" s="3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x14ac:dyDescent="0.25">
      <c r="A164" s="40" t="s">
        <v>22</v>
      </c>
      <c r="B164" s="42"/>
      <c r="C164" s="7"/>
      <c r="D164" s="5">
        <f t="shared" ref="D164:P164" si="11">SUM(D160:D162)</f>
        <v>25.67</v>
      </c>
      <c r="E164" s="5">
        <f t="shared" si="11"/>
        <v>22.589999999999996</v>
      </c>
      <c r="F164" s="5">
        <f t="shared" si="11"/>
        <v>81.72999999999999</v>
      </c>
      <c r="G164" s="5">
        <f t="shared" si="11"/>
        <v>635.15</v>
      </c>
      <c r="H164" s="5">
        <f t="shared" si="11"/>
        <v>0.22</v>
      </c>
      <c r="I164" s="5">
        <f t="shared" si="11"/>
        <v>12.54</v>
      </c>
      <c r="J164" s="5">
        <f t="shared" si="11"/>
        <v>67.900000000000006</v>
      </c>
      <c r="K164" s="5">
        <f t="shared" si="11"/>
        <v>3.89</v>
      </c>
      <c r="L164" s="5">
        <f t="shared" si="11"/>
        <v>52.180000000000007</v>
      </c>
      <c r="M164" s="5">
        <f t="shared" si="11"/>
        <v>289.39999999999998</v>
      </c>
      <c r="N164" s="5">
        <f t="shared" si="11"/>
        <v>74.69</v>
      </c>
      <c r="O164" s="5">
        <f t="shared" si="11"/>
        <v>3.42</v>
      </c>
      <c r="P164" s="5">
        <f t="shared" si="11"/>
        <v>0</v>
      </c>
    </row>
    <row r="165" spans="1:16" x14ac:dyDescent="0.25">
      <c r="A165" s="40" t="s">
        <v>117</v>
      </c>
      <c r="B165" s="42"/>
      <c r="C165" s="3"/>
      <c r="D165" s="5">
        <f t="shared" ref="D165:O165" si="12">D164+D158</f>
        <v>59.050000000000004</v>
      </c>
      <c r="E165" s="5">
        <f t="shared" si="12"/>
        <v>51.12</v>
      </c>
      <c r="F165" s="5">
        <f t="shared" si="12"/>
        <v>161</v>
      </c>
      <c r="G165" s="5">
        <f t="shared" si="12"/>
        <v>1351.9299999999998</v>
      </c>
      <c r="H165" s="5">
        <f t="shared" si="12"/>
        <v>0.6</v>
      </c>
      <c r="I165" s="5">
        <f t="shared" si="12"/>
        <v>31.38</v>
      </c>
      <c r="J165" s="5">
        <f t="shared" si="12"/>
        <v>205.95000000000002</v>
      </c>
      <c r="K165" s="5">
        <f t="shared" si="12"/>
        <v>7.5299999999999994</v>
      </c>
      <c r="L165" s="5">
        <f t="shared" si="12"/>
        <v>633.02</v>
      </c>
      <c r="M165" s="5">
        <f t="shared" si="12"/>
        <v>855</v>
      </c>
      <c r="N165" s="5">
        <f t="shared" si="12"/>
        <v>158.82999999999998</v>
      </c>
      <c r="O165" s="5">
        <f t="shared" si="12"/>
        <v>8.67</v>
      </c>
      <c r="P165" s="5" t="s">
        <v>259</v>
      </c>
    </row>
    <row r="167" spans="1:16" x14ac:dyDescent="0.25">
      <c r="A167" s="36" t="s">
        <v>30</v>
      </c>
      <c r="B167" s="37"/>
      <c r="C167" s="9"/>
      <c r="G167" s="38" t="s">
        <v>33</v>
      </c>
      <c r="H167" s="38"/>
      <c r="I167" s="38"/>
      <c r="J167" s="38"/>
      <c r="K167" s="38"/>
      <c r="L167" s="38"/>
      <c r="M167" s="38"/>
      <c r="N167" s="38"/>
      <c r="O167" s="38"/>
      <c r="P167" s="38"/>
    </row>
    <row r="168" spans="1:16" x14ac:dyDescent="0.25">
      <c r="A168" s="36" t="s">
        <v>31</v>
      </c>
      <c r="B168" s="37"/>
      <c r="C168" s="9"/>
    </row>
    <row r="169" spans="1:16" x14ac:dyDescent="0.25">
      <c r="A169" s="36" t="s">
        <v>32</v>
      </c>
      <c r="B169" s="37"/>
      <c r="C169" s="9">
        <f>SUM(C167:C168)</f>
        <v>0</v>
      </c>
      <c r="G169" s="38" t="s">
        <v>34</v>
      </c>
      <c r="H169" s="38"/>
      <c r="I169" s="38"/>
      <c r="J169" s="38"/>
      <c r="K169" s="38"/>
      <c r="L169" s="38"/>
      <c r="M169" s="38"/>
      <c r="N169" s="38"/>
      <c r="O169" s="38"/>
      <c r="P169" s="38"/>
    </row>
    <row r="172" spans="1:16" x14ac:dyDescent="0.25">
      <c r="A172" s="53" t="s">
        <v>35</v>
      </c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</row>
    <row r="173" spans="1:16" x14ac:dyDescent="0.2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</row>
    <row r="174" spans="1:16" x14ac:dyDescent="0.25">
      <c r="A174" s="43" t="s">
        <v>246</v>
      </c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</row>
    <row r="177" spans="1:16" x14ac:dyDescent="0.25">
      <c r="A177" s="51" t="s">
        <v>25</v>
      </c>
      <c r="B177" s="51"/>
      <c r="C177" s="18"/>
      <c r="D177" s="18"/>
      <c r="E177" s="18"/>
      <c r="F177" s="18"/>
      <c r="G177" s="18"/>
      <c r="H177" s="18"/>
      <c r="I177" s="51" t="s">
        <v>25</v>
      </c>
      <c r="J177" s="51"/>
      <c r="K177" s="51"/>
      <c r="L177" s="51"/>
      <c r="M177" s="51"/>
      <c r="N177" s="51"/>
      <c r="O177" s="51"/>
      <c r="P177" s="51"/>
    </row>
    <row r="178" spans="1:16" x14ac:dyDescent="0.25">
      <c r="A178" s="51" t="s">
        <v>250</v>
      </c>
      <c r="B178" s="51"/>
      <c r="C178" s="18"/>
      <c r="D178" s="18"/>
      <c r="E178" s="18"/>
      <c r="F178" s="18"/>
      <c r="G178" s="18"/>
      <c r="H178" s="18"/>
      <c r="I178" s="51" t="s">
        <v>247</v>
      </c>
      <c r="J178" s="51"/>
      <c r="K178" s="51"/>
      <c r="L178" s="51"/>
      <c r="M178" s="51"/>
      <c r="N178" s="51"/>
      <c r="O178" s="51"/>
      <c r="P178" s="51"/>
    </row>
    <row r="179" spans="1:16" x14ac:dyDescent="0.25">
      <c r="A179" s="1" t="s">
        <v>27</v>
      </c>
      <c r="I179" s="38" t="s">
        <v>262</v>
      </c>
      <c r="J179" s="38"/>
      <c r="K179" s="38"/>
      <c r="L179" s="38"/>
      <c r="M179" s="38"/>
      <c r="N179" s="38"/>
      <c r="O179" s="38"/>
      <c r="P179" s="38"/>
    </row>
    <row r="180" spans="1:16" x14ac:dyDescent="0.25">
      <c r="A180" s="1" t="s">
        <v>26</v>
      </c>
      <c r="I180" s="1" t="s">
        <v>26</v>
      </c>
    </row>
    <row r="182" spans="1:16" x14ac:dyDescent="0.25">
      <c r="A182" s="52" t="s">
        <v>28</v>
      </c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</row>
    <row r="183" spans="1:16" x14ac:dyDescent="0.25">
      <c r="A183" s="52" t="s">
        <v>29</v>
      </c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</row>
    <row r="184" spans="1:16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7" spans="1:16" x14ac:dyDescent="0.25">
      <c r="A187" s="3" t="s">
        <v>24</v>
      </c>
      <c r="B187" s="44" t="s">
        <v>18</v>
      </c>
      <c r="C187" s="44" t="s">
        <v>0</v>
      </c>
      <c r="D187" s="46" t="s">
        <v>1</v>
      </c>
      <c r="E187" s="47"/>
      <c r="F187" s="48"/>
      <c r="G187" s="44" t="s">
        <v>5</v>
      </c>
      <c r="H187" s="46" t="s">
        <v>6</v>
      </c>
      <c r="I187" s="47"/>
      <c r="J187" s="47"/>
      <c r="K187" s="48"/>
      <c r="L187" s="46" t="s">
        <v>11</v>
      </c>
      <c r="M187" s="47"/>
      <c r="N187" s="47"/>
      <c r="O187" s="48"/>
      <c r="P187" s="49" t="s">
        <v>16</v>
      </c>
    </row>
    <row r="188" spans="1:16" x14ac:dyDescent="0.25">
      <c r="A188" s="3" t="s">
        <v>17</v>
      </c>
      <c r="B188" s="45"/>
      <c r="C188" s="45"/>
      <c r="D188" s="3" t="s">
        <v>2</v>
      </c>
      <c r="E188" s="3" t="s">
        <v>3</v>
      </c>
      <c r="F188" s="3" t="s">
        <v>4</v>
      </c>
      <c r="G188" s="45"/>
      <c r="H188" s="3" t="s">
        <v>7</v>
      </c>
      <c r="I188" s="3" t="s">
        <v>8</v>
      </c>
      <c r="J188" s="3" t="s">
        <v>9</v>
      </c>
      <c r="K188" s="3" t="s">
        <v>10</v>
      </c>
      <c r="L188" s="3" t="s">
        <v>12</v>
      </c>
      <c r="M188" s="3" t="s">
        <v>13</v>
      </c>
      <c r="N188" s="3" t="s">
        <v>14</v>
      </c>
      <c r="O188" s="3" t="s">
        <v>15</v>
      </c>
      <c r="P188" s="50"/>
    </row>
    <row r="189" spans="1:16" x14ac:dyDescent="0.25">
      <c r="A189" s="40" t="s">
        <v>23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2"/>
    </row>
    <row r="190" spans="1:16" x14ac:dyDescent="0.25">
      <c r="A190" s="40" t="s">
        <v>118</v>
      </c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2"/>
    </row>
    <row r="191" spans="1:16" x14ac:dyDescent="0.25">
      <c r="A191" s="40" t="s">
        <v>19</v>
      </c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2"/>
    </row>
    <row r="192" spans="1:16" x14ac:dyDescent="0.25">
      <c r="A192" s="3"/>
      <c r="B192" s="4" t="s">
        <v>119</v>
      </c>
      <c r="C192" s="5" t="s">
        <v>77</v>
      </c>
      <c r="D192" s="5">
        <v>0.62</v>
      </c>
      <c r="E192" s="5">
        <v>0.04</v>
      </c>
      <c r="F192" s="5">
        <v>1.3</v>
      </c>
      <c r="G192" s="5">
        <v>8</v>
      </c>
      <c r="H192" s="5">
        <v>0.02</v>
      </c>
      <c r="I192" s="5">
        <v>2</v>
      </c>
      <c r="J192" s="5"/>
      <c r="K192" s="5">
        <v>0.04</v>
      </c>
      <c r="L192" s="5">
        <v>4</v>
      </c>
      <c r="M192" s="5">
        <v>12.4</v>
      </c>
      <c r="N192" s="5">
        <v>4.2</v>
      </c>
      <c r="O192" s="5">
        <v>0.14000000000000001</v>
      </c>
      <c r="P192" s="5"/>
    </row>
    <row r="193" spans="1:16" x14ac:dyDescent="0.25">
      <c r="A193" s="3" t="s">
        <v>120</v>
      </c>
      <c r="B193" s="4" t="s">
        <v>121</v>
      </c>
      <c r="C193" s="5" t="s">
        <v>44</v>
      </c>
      <c r="D193" s="5">
        <v>18.440000000000001</v>
      </c>
      <c r="E193" s="5">
        <v>27.88</v>
      </c>
      <c r="F193" s="5">
        <v>10.63</v>
      </c>
      <c r="G193" s="5">
        <v>367.21</v>
      </c>
      <c r="H193" s="5">
        <v>0.2</v>
      </c>
      <c r="I193" s="5">
        <v>10.199999999999999</v>
      </c>
      <c r="J193" s="5">
        <v>303.55</v>
      </c>
      <c r="K193" s="5">
        <v>3.49</v>
      </c>
      <c r="L193" s="5">
        <v>115.63</v>
      </c>
      <c r="M193" s="5">
        <v>306.75</v>
      </c>
      <c r="N193" s="5">
        <v>33.630000000000003</v>
      </c>
      <c r="O193" s="5">
        <v>3.6</v>
      </c>
      <c r="P193" s="5"/>
    </row>
    <row r="194" spans="1:16" x14ac:dyDescent="0.25">
      <c r="A194" s="3" t="s">
        <v>122</v>
      </c>
      <c r="B194" s="4" t="s">
        <v>123</v>
      </c>
      <c r="C194" s="5" t="s">
        <v>124</v>
      </c>
      <c r="D194" s="5">
        <v>4.05</v>
      </c>
      <c r="E194" s="5">
        <v>4.1399999999999997</v>
      </c>
      <c r="F194" s="5">
        <v>26.04</v>
      </c>
      <c r="G194" s="5">
        <v>157.72999999999999</v>
      </c>
      <c r="H194" s="5">
        <v>0.23</v>
      </c>
      <c r="I194" s="5">
        <v>0.03</v>
      </c>
      <c r="J194" s="5">
        <v>16.75</v>
      </c>
      <c r="K194" s="5">
        <v>1.27</v>
      </c>
      <c r="L194" s="5">
        <v>20.72</v>
      </c>
      <c r="M194" s="5">
        <v>51.53</v>
      </c>
      <c r="N194" s="5">
        <v>8.77</v>
      </c>
      <c r="O194" s="5">
        <v>0.71</v>
      </c>
      <c r="P194" s="5"/>
    </row>
    <row r="195" spans="1:16" x14ac:dyDescent="0.25">
      <c r="A195" s="3" t="s">
        <v>125</v>
      </c>
      <c r="B195" s="4" t="s">
        <v>126</v>
      </c>
      <c r="C195" s="5" t="s">
        <v>55</v>
      </c>
      <c r="D195" s="5">
        <v>0.08</v>
      </c>
      <c r="E195" s="5">
        <v>7.25</v>
      </c>
      <c r="F195" s="5">
        <v>0.13</v>
      </c>
      <c r="G195" s="5">
        <v>66.09</v>
      </c>
      <c r="H195" s="5">
        <v>0</v>
      </c>
      <c r="I195" s="5"/>
      <c r="J195" s="5">
        <v>40</v>
      </c>
      <c r="K195" s="5">
        <v>0.1</v>
      </c>
      <c r="L195" s="5">
        <v>2.4</v>
      </c>
      <c r="M195" s="5">
        <v>3</v>
      </c>
      <c r="N195" s="5"/>
      <c r="O195" s="5">
        <v>0.02</v>
      </c>
      <c r="P195" s="5"/>
    </row>
    <row r="196" spans="1:16" x14ac:dyDescent="0.25">
      <c r="A196" s="3" t="s">
        <v>127</v>
      </c>
      <c r="B196" s="4" t="s">
        <v>128</v>
      </c>
      <c r="C196" s="5" t="s">
        <v>45</v>
      </c>
      <c r="D196" s="5">
        <v>0.17</v>
      </c>
      <c r="E196" s="5">
        <v>7.0000000000000007E-2</v>
      </c>
      <c r="F196" s="5">
        <v>13.39</v>
      </c>
      <c r="G196" s="5">
        <v>58.09</v>
      </c>
      <c r="H196" s="5">
        <v>0</v>
      </c>
      <c r="I196" s="5">
        <v>50</v>
      </c>
      <c r="J196" s="5">
        <v>40.85</v>
      </c>
      <c r="K196" s="5">
        <v>0.19</v>
      </c>
      <c r="L196" s="5">
        <v>3</v>
      </c>
      <c r="M196" s="5">
        <v>0.85</v>
      </c>
      <c r="N196" s="5">
        <v>0.85</v>
      </c>
      <c r="O196" s="5">
        <v>0.18</v>
      </c>
      <c r="P196" s="5"/>
    </row>
    <row r="197" spans="1:16" x14ac:dyDescent="0.25">
      <c r="A197" s="3"/>
      <c r="B197" s="4" t="s">
        <v>84</v>
      </c>
      <c r="C197" s="5" t="s">
        <v>77</v>
      </c>
      <c r="D197" s="5">
        <v>1.52</v>
      </c>
      <c r="E197" s="5">
        <v>0.56000000000000005</v>
      </c>
      <c r="F197" s="5">
        <v>10.28</v>
      </c>
      <c r="G197" s="5">
        <v>52.24</v>
      </c>
      <c r="H197" s="5">
        <v>0.03</v>
      </c>
      <c r="I197" s="5">
        <v>0.4</v>
      </c>
      <c r="J197" s="5"/>
      <c r="K197" s="5"/>
      <c r="L197" s="5">
        <v>34</v>
      </c>
      <c r="M197" s="5">
        <v>27.47</v>
      </c>
      <c r="N197" s="5">
        <v>2.4</v>
      </c>
      <c r="O197" s="5">
        <v>0.24</v>
      </c>
      <c r="P197" s="5"/>
    </row>
    <row r="198" spans="1:16" x14ac:dyDescent="0.25">
      <c r="A198" s="3"/>
      <c r="B198" s="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</row>
    <row r="199" spans="1:16" x14ac:dyDescent="0.25">
      <c r="A199" s="40" t="s">
        <v>20</v>
      </c>
      <c r="B199" s="41"/>
      <c r="C199" s="6"/>
      <c r="D199" s="5">
        <f>SUM(D192:D198)</f>
        <v>24.880000000000003</v>
      </c>
      <c r="E199" s="5">
        <f t="shared" ref="E199:O199" si="13">SUM(E192:E198)</f>
        <v>39.94</v>
      </c>
      <c r="F199" s="5">
        <f t="shared" si="13"/>
        <v>61.77</v>
      </c>
      <c r="G199" s="5">
        <f t="shared" si="13"/>
        <v>709.36</v>
      </c>
      <c r="H199" s="5">
        <f t="shared" si="13"/>
        <v>0.48</v>
      </c>
      <c r="I199" s="5">
        <f t="shared" si="13"/>
        <v>62.629999999999995</v>
      </c>
      <c r="J199" s="5">
        <f t="shared" si="13"/>
        <v>401.15000000000003</v>
      </c>
      <c r="K199" s="5">
        <f t="shared" si="13"/>
        <v>5.0900000000000007</v>
      </c>
      <c r="L199" s="5">
        <f t="shared" si="13"/>
        <v>179.75</v>
      </c>
      <c r="M199" s="5">
        <f t="shared" si="13"/>
        <v>402</v>
      </c>
      <c r="N199" s="5">
        <f t="shared" si="13"/>
        <v>49.850000000000009</v>
      </c>
      <c r="O199" s="5">
        <f t="shared" si="13"/>
        <v>4.8899999999999997</v>
      </c>
      <c r="P199" s="5"/>
    </row>
    <row r="200" spans="1:16" x14ac:dyDescent="0.25">
      <c r="A200" s="40" t="s">
        <v>21</v>
      </c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2"/>
    </row>
    <row r="201" spans="1:16" x14ac:dyDescent="0.25">
      <c r="A201" s="3" t="s">
        <v>129</v>
      </c>
      <c r="B201" s="4" t="s">
        <v>130</v>
      </c>
      <c r="C201" s="3" t="s">
        <v>56</v>
      </c>
      <c r="D201" s="5">
        <v>14.23</v>
      </c>
      <c r="E201" s="5">
        <v>13.75</v>
      </c>
      <c r="F201" s="5">
        <v>5.91</v>
      </c>
      <c r="G201" s="5">
        <v>204.19</v>
      </c>
      <c r="H201" s="5">
        <v>0.08</v>
      </c>
      <c r="I201" s="5">
        <v>1.8</v>
      </c>
      <c r="J201" s="5"/>
      <c r="K201" s="5">
        <v>1.27</v>
      </c>
      <c r="L201" s="5">
        <v>14.16</v>
      </c>
      <c r="M201" s="5">
        <v>148.05000000000001</v>
      </c>
      <c r="N201" s="5">
        <v>19.18</v>
      </c>
      <c r="O201" s="5">
        <v>2.17</v>
      </c>
      <c r="P201" s="5"/>
    </row>
    <row r="202" spans="1:16" x14ac:dyDescent="0.25">
      <c r="A202" s="3" t="s">
        <v>131</v>
      </c>
      <c r="B202" s="4" t="s">
        <v>132</v>
      </c>
      <c r="C202" s="3" t="s">
        <v>57</v>
      </c>
      <c r="D202" s="5">
        <v>3.28</v>
      </c>
      <c r="E202" s="5">
        <v>3.99</v>
      </c>
      <c r="F202" s="5">
        <v>22.18</v>
      </c>
      <c r="G202" s="5">
        <v>138.19</v>
      </c>
      <c r="H202" s="5">
        <v>0.16</v>
      </c>
      <c r="I202" s="5">
        <v>25.94</v>
      </c>
      <c r="J202" s="5">
        <v>18.3</v>
      </c>
      <c r="K202" s="5">
        <v>0.17</v>
      </c>
      <c r="L202" s="5">
        <v>45.14</v>
      </c>
      <c r="M202" s="5">
        <v>97.47</v>
      </c>
      <c r="N202" s="5">
        <v>33.11</v>
      </c>
      <c r="O202" s="5">
        <v>1.22</v>
      </c>
      <c r="P202" s="5"/>
    </row>
    <row r="203" spans="1:16" x14ac:dyDescent="0.25">
      <c r="A203" s="3"/>
      <c r="B203" s="4" t="s">
        <v>133</v>
      </c>
      <c r="C203" s="3" t="s">
        <v>45</v>
      </c>
      <c r="D203" s="5">
        <v>0.9</v>
      </c>
      <c r="E203" s="5">
        <v>0.18</v>
      </c>
      <c r="F203" s="5">
        <v>18.18</v>
      </c>
      <c r="G203" s="5">
        <v>82.8</v>
      </c>
      <c r="H203" s="5">
        <v>0.02</v>
      </c>
      <c r="I203" s="5">
        <v>36</v>
      </c>
      <c r="J203" s="5"/>
      <c r="K203" s="5">
        <v>0.18</v>
      </c>
      <c r="L203" s="5">
        <v>12.6</v>
      </c>
      <c r="M203" s="5">
        <v>12.6</v>
      </c>
      <c r="N203" s="5">
        <v>7.2</v>
      </c>
      <c r="O203" s="5">
        <v>2.52</v>
      </c>
      <c r="P203" s="5"/>
    </row>
    <row r="204" spans="1:16" x14ac:dyDescent="0.25">
      <c r="A204" s="3"/>
      <c r="B204" s="4" t="s">
        <v>54</v>
      </c>
      <c r="C204" s="3" t="s">
        <v>47</v>
      </c>
      <c r="D204" s="5">
        <v>3.16</v>
      </c>
      <c r="E204" s="5">
        <v>0.4</v>
      </c>
      <c r="F204" s="5">
        <v>19.32</v>
      </c>
      <c r="G204" s="5">
        <v>94</v>
      </c>
      <c r="H204" s="5">
        <v>0.06</v>
      </c>
      <c r="I204" s="5"/>
      <c r="J204" s="5"/>
      <c r="K204" s="5">
        <v>0.52</v>
      </c>
      <c r="L204" s="5">
        <v>9.1999999999999993</v>
      </c>
      <c r="M204" s="5">
        <v>34.799999999999997</v>
      </c>
      <c r="N204" s="5">
        <v>13.2</v>
      </c>
      <c r="O204" s="5">
        <v>0.8</v>
      </c>
      <c r="P204" s="5"/>
    </row>
    <row r="205" spans="1:16" x14ac:dyDescent="0.25">
      <c r="A205" s="3"/>
      <c r="B205" s="4"/>
      <c r="C205" s="3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x14ac:dyDescent="0.25">
      <c r="A206" s="39" t="s">
        <v>22</v>
      </c>
      <c r="B206" s="39"/>
      <c r="C206" s="7"/>
      <c r="D206" s="5">
        <f t="shared" ref="D206:P206" si="14">SUM(D201:D205)</f>
        <v>21.57</v>
      </c>
      <c r="E206" s="5">
        <f t="shared" si="14"/>
        <v>18.32</v>
      </c>
      <c r="F206" s="5">
        <f t="shared" si="14"/>
        <v>65.59</v>
      </c>
      <c r="G206" s="5">
        <f t="shared" si="14"/>
        <v>519.18000000000006</v>
      </c>
      <c r="H206" s="5">
        <f t="shared" si="14"/>
        <v>0.32</v>
      </c>
      <c r="I206" s="5">
        <f t="shared" si="14"/>
        <v>63.74</v>
      </c>
      <c r="J206" s="5">
        <f t="shared" si="14"/>
        <v>18.3</v>
      </c>
      <c r="K206" s="5">
        <f t="shared" si="14"/>
        <v>2.1399999999999997</v>
      </c>
      <c r="L206" s="5">
        <f t="shared" si="14"/>
        <v>81.099999999999994</v>
      </c>
      <c r="M206" s="5">
        <f t="shared" si="14"/>
        <v>292.92</v>
      </c>
      <c r="N206" s="5">
        <f t="shared" si="14"/>
        <v>72.69</v>
      </c>
      <c r="O206" s="5">
        <f t="shared" si="14"/>
        <v>6.71</v>
      </c>
      <c r="P206" s="5">
        <f t="shared" si="14"/>
        <v>0</v>
      </c>
    </row>
    <row r="207" spans="1:16" x14ac:dyDescent="0.25">
      <c r="A207" s="39" t="s">
        <v>134</v>
      </c>
      <c r="B207" s="39"/>
      <c r="C207" s="3"/>
      <c r="D207" s="5">
        <f t="shared" ref="D207:O207" si="15">D206+D199</f>
        <v>46.45</v>
      </c>
      <c r="E207" s="5">
        <f t="shared" si="15"/>
        <v>58.26</v>
      </c>
      <c r="F207" s="5">
        <f t="shared" si="15"/>
        <v>127.36000000000001</v>
      </c>
      <c r="G207" s="5">
        <f t="shared" si="15"/>
        <v>1228.54</v>
      </c>
      <c r="H207" s="5">
        <f t="shared" si="15"/>
        <v>0.8</v>
      </c>
      <c r="I207" s="5">
        <f t="shared" si="15"/>
        <v>126.37</v>
      </c>
      <c r="J207" s="5">
        <f t="shared" si="15"/>
        <v>419.45000000000005</v>
      </c>
      <c r="K207" s="5">
        <f t="shared" si="15"/>
        <v>7.23</v>
      </c>
      <c r="L207" s="5">
        <f t="shared" si="15"/>
        <v>260.85000000000002</v>
      </c>
      <c r="M207" s="5">
        <f t="shared" si="15"/>
        <v>694.92000000000007</v>
      </c>
      <c r="N207" s="5">
        <f t="shared" si="15"/>
        <v>122.54</v>
      </c>
      <c r="O207" s="5">
        <f t="shared" si="15"/>
        <v>11.6</v>
      </c>
      <c r="P207" s="5" t="s">
        <v>259</v>
      </c>
    </row>
    <row r="209" spans="1:16" x14ac:dyDescent="0.25">
      <c r="A209" s="36" t="s">
        <v>30</v>
      </c>
      <c r="B209" s="37"/>
      <c r="C209" s="9"/>
      <c r="G209" s="38" t="s">
        <v>33</v>
      </c>
      <c r="H209" s="38"/>
      <c r="I209" s="38"/>
      <c r="J209" s="38"/>
      <c r="K209" s="38"/>
      <c r="L209" s="38"/>
      <c r="M209" s="38"/>
      <c r="N209" s="38"/>
      <c r="O209" s="38"/>
      <c r="P209" s="38"/>
    </row>
    <row r="210" spans="1:16" x14ac:dyDescent="0.25">
      <c r="A210" s="36" t="s">
        <v>31</v>
      </c>
      <c r="B210" s="37"/>
      <c r="C210" s="9"/>
    </row>
    <row r="211" spans="1:16" x14ac:dyDescent="0.25">
      <c r="A211" s="36" t="s">
        <v>32</v>
      </c>
      <c r="B211" s="37"/>
      <c r="C211" s="9">
        <f>SUM(C209:C210)</f>
        <v>0</v>
      </c>
      <c r="G211" s="38" t="s">
        <v>34</v>
      </c>
      <c r="H211" s="38"/>
      <c r="I211" s="38"/>
      <c r="J211" s="38"/>
      <c r="K211" s="38"/>
      <c r="L211" s="38"/>
      <c r="M211" s="38"/>
      <c r="N211" s="38"/>
      <c r="O211" s="38"/>
      <c r="P211" s="38"/>
    </row>
  </sheetData>
  <mergeCells count="138">
    <mergeCell ref="A1:P2"/>
    <mergeCell ref="A4:B4"/>
    <mergeCell ref="I4:P4"/>
    <mergeCell ref="A5:B5"/>
    <mergeCell ref="I5:P5"/>
    <mergeCell ref="A52:P52"/>
    <mergeCell ref="A53:P53"/>
    <mergeCell ref="A79:B79"/>
    <mergeCell ref="A69:B69"/>
    <mergeCell ref="A59:P59"/>
    <mergeCell ref="A60:P60"/>
    <mergeCell ref="A61:P61"/>
    <mergeCell ref="A42:P43"/>
    <mergeCell ref="A70:P70"/>
    <mergeCell ref="D57:F57"/>
    <mergeCell ref="H57:K57"/>
    <mergeCell ref="L57:O57"/>
    <mergeCell ref="B57:B58"/>
    <mergeCell ref="C57:C58"/>
    <mergeCell ref="G57:G58"/>
    <mergeCell ref="A44:P45"/>
    <mergeCell ref="A47:B47"/>
    <mergeCell ref="A48:B48"/>
    <mergeCell ref="I47:P47"/>
    <mergeCell ref="A16:P16"/>
    <mergeCell ref="A17:P17"/>
    <mergeCell ref="A18:P18"/>
    <mergeCell ref="A26:B26"/>
    <mergeCell ref="A27:P27"/>
    <mergeCell ref="I6:P6"/>
    <mergeCell ref="A9:P9"/>
    <mergeCell ref="A10:P10"/>
    <mergeCell ref="A12:P12"/>
    <mergeCell ref="B14:B15"/>
    <mergeCell ref="C14:C15"/>
    <mergeCell ref="D14:F14"/>
    <mergeCell ref="G14:G15"/>
    <mergeCell ref="H14:K14"/>
    <mergeCell ref="L14:O14"/>
    <mergeCell ref="P14:P15"/>
    <mergeCell ref="A38:B38"/>
    <mergeCell ref="G38:P38"/>
    <mergeCell ref="A87:P88"/>
    <mergeCell ref="A89:P90"/>
    <mergeCell ref="A92:B92"/>
    <mergeCell ref="I92:P92"/>
    <mergeCell ref="A33:B33"/>
    <mergeCell ref="A34:B34"/>
    <mergeCell ref="A36:B36"/>
    <mergeCell ref="G36:P36"/>
    <mergeCell ref="A37:B37"/>
    <mergeCell ref="P57:P58"/>
    <mergeCell ref="A55:P55"/>
    <mergeCell ref="I48:P48"/>
    <mergeCell ref="I49:P49"/>
    <mergeCell ref="A100:P100"/>
    <mergeCell ref="B102:B103"/>
    <mergeCell ref="C102:C103"/>
    <mergeCell ref="D102:F102"/>
    <mergeCell ref="G102:G103"/>
    <mergeCell ref="H102:K102"/>
    <mergeCell ref="L102:O102"/>
    <mergeCell ref="P102:P103"/>
    <mergeCell ref="A93:B93"/>
    <mergeCell ref="I93:P93"/>
    <mergeCell ref="I94:P94"/>
    <mergeCell ref="A97:P97"/>
    <mergeCell ref="A98:P98"/>
    <mergeCell ref="A123:B123"/>
    <mergeCell ref="A124:B124"/>
    <mergeCell ref="A126:B126"/>
    <mergeCell ref="G126:P126"/>
    <mergeCell ref="A127:B127"/>
    <mergeCell ref="A104:P104"/>
    <mergeCell ref="A105:P105"/>
    <mergeCell ref="A106:P106"/>
    <mergeCell ref="A114:B114"/>
    <mergeCell ref="A115:P115"/>
    <mergeCell ref="A137:B137"/>
    <mergeCell ref="I137:P137"/>
    <mergeCell ref="I138:P138"/>
    <mergeCell ref="A141:P141"/>
    <mergeCell ref="A142:P142"/>
    <mergeCell ref="A128:B128"/>
    <mergeCell ref="G128:P128"/>
    <mergeCell ref="A131:P132"/>
    <mergeCell ref="A133:P134"/>
    <mergeCell ref="A136:B136"/>
    <mergeCell ref="I136:P136"/>
    <mergeCell ref="A148:P148"/>
    <mergeCell ref="A149:P149"/>
    <mergeCell ref="A150:P150"/>
    <mergeCell ref="A158:B158"/>
    <mergeCell ref="A159:P159"/>
    <mergeCell ref="A144:P144"/>
    <mergeCell ref="B146:B147"/>
    <mergeCell ref="C146:C147"/>
    <mergeCell ref="D146:F146"/>
    <mergeCell ref="G146:G147"/>
    <mergeCell ref="H146:K146"/>
    <mergeCell ref="L146:O146"/>
    <mergeCell ref="P146:P147"/>
    <mergeCell ref="A169:B169"/>
    <mergeCell ref="G169:P169"/>
    <mergeCell ref="A172:P173"/>
    <mergeCell ref="A174:P175"/>
    <mergeCell ref="A177:B177"/>
    <mergeCell ref="I177:P177"/>
    <mergeCell ref="A164:B164"/>
    <mergeCell ref="A165:B165"/>
    <mergeCell ref="A167:B167"/>
    <mergeCell ref="G167:P167"/>
    <mergeCell ref="A168:B168"/>
    <mergeCell ref="A185:P185"/>
    <mergeCell ref="B187:B188"/>
    <mergeCell ref="C187:C188"/>
    <mergeCell ref="D187:F187"/>
    <mergeCell ref="G187:G188"/>
    <mergeCell ref="H187:K187"/>
    <mergeCell ref="L187:O187"/>
    <mergeCell ref="P187:P188"/>
    <mergeCell ref="A178:B178"/>
    <mergeCell ref="I178:P178"/>
    <mergeCell ref="I179:P179"/>
    <mergeCell ref="A182:P182"/>
    <mergeCell ref="A183:P183"/>
    <mergeCell ref="A211:B211"/>
    <mergeCell ref="G211:P211"/>
    <mergeCell ref="A206:B206"/>
    <mergeCell ref="A207:B207"/>
    <mergeCell ref="A209:B209"/>
    <mergeCell ref="G209:P209"/>
    <mergeCell ref="A210:B210"/>
    <mergeCell ref="A189:P189"/>
    <mergeCell ref="A190:P190"/>
    <mergeCell ref="A191:P191"/>
    <mergeCell ref="A199:B199"/>
    <mergeCell ref="A200:P200"/>
  </mergeCells>
  <phoneticPr fontId="2" type="noConversion"/>
  <pageMargins left="0.11811023622047245" right="0.11811023622047245" top="0.15748031496062992" bottom="0.15748031496062992" header="0.19685039370078741" footer="0.11811023622047245"/>
  <pageSetup paperSize="9" scale="1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opLeftCell="A16" workbookViewId="0">
      <selection activeCell="N17" sqref="N17"/>
    </sheetView>
  </sheetViews>
  <sheetFormatPr defaultRowHeight="15" x14ac:dyDescent="0.25"/>
  <cols>
    <col min="8" max="8" width="8.7109375" customWidth="1"/>
  </cols>
  <sheetData>
    <row r="1" spans="1:16" x14ac:dyDescent="0.25">
      <c r="A1" s="43" t="s">
        <v>246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15.75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6" ht="15.75" x14ac:dyDescent="0.25">
      <c r="A4" s="51" t="s">
        <v>25</v>
      </c>
      <c r="B4" s="51"/>
      <c r="C4" s="34"/>
      <c r="D4" s="34"/>
      <c r="E4" s="34"/>
      <c r="F4" s="34"/>
      <c r="G4" s="34"/>
      <c r="H4" s="34"/>
      <c r="I4" s="51" t="s">
        <v>25</v>
      </c>
      <c r="J4" s="51"/>
      <c r="K4" s="51"/>
      <c r="L4" s="51"/>
      <c r="M4" s="51"/>
      <c r="N4" s="51"/>
      <c r="O4" s="51"/>
      <c r="P4" s="51"/>
    </row>
    <row r="5" spans="1:16" ht="15.75" x14ac:dyDescent="0.25">
      <c r="A5" s="51" t="s">
        <v>248</v>
      </c>
      <c r="B5" s="51"/>
      <c r="C5" s="34"/>
      <c r="D5" s="34"/>
      <c r="E5" s="34"/>
      <c r="F5" s="34"/>
      <c r="G5" s="34"/>
      <c r="H5" s="34"/>
      <c r="I5" s="51" t="s">
        <v>247</v>
      </c>
      <c r="J5" s="51"/>
      <c r="K5" s="51"/>
      <c r="L5" s="51"/>
      <c r="M5" s="51"/>
      <c r="N5" s="51"/>
      <c r="O5" s="51"/>
      <c r="P5" s="51"/>
    </row>
    <row r="6" spans="1:16" ht="15.75" x14ac:dyDescent="0.25">
      <c r="A6" s="1" t="s">
        <v>27</v>
      </c>
      <c r="B6" s="1"/>
      <c r="C6" s="1"/>
      <c r="D6" s="1"/>
      <c r="E6" s="1"/>
      <c r="F6" s="1"/>
      <c r="G6" s="1"/>
      <c r="H6" s="1"/>
      <c r="I6" s="38" t="s">
        <v>243</v>
      </c>
      <c r="J6" s="38"/>
      <c r="K6" s="38"/>
      <c r="L6" s="38"/>
      <c r="M6" s="38"/>
      <c r="N6" s="38"/>
      <c r="O6" s="38"/>
      <c r="P6" s="38"/>
    </row>
    <row r="7" spans="1:16" ht="15.75" x14ac:dyDescent="0.25">
      <c r="A7" s="1" t="s">
        <v>26</v>
      </c>
      <c r="B7" s="1"/>
      <c r="C7" s="1"/>
      <c r="D7" s="1"/>
      <c r="E7" s="1"/>
      <c r="F7" s="1"/>
      <c r="G7" s="1"/>
      <c r="H7" s="1"/>
      <c r="I7" s="1" t="s">
        <v>26</v>
      </c>
      <c r="J7" s="1"/>
      <c r="K7" s="1"/>
      <c r="L7" s="1"/>
      <c r="M7" s="1"/>
      <c r="N7" s="1"/>
      <c r="O7" s="1"/>
      <c r="P7" s="1"/>
    </row>
    <row r="8" spans="1:1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52" t="s">
        <v>28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6" ht="15.75" x14ac:dyDescent="0.25">
      <c r="A10" s="52" t="s">
        <v>260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1:16" ht="15.75" x14ac:dyDescent="0.25">
      <c r="A11" s="35"/>
      <c r="B11" s="35"/>
      <c r="C11" s="35"/>
      <c r="D11" s="35"/>
      <c r="E11" s="35"/>
      <c r="F11" s="35"/>
      <c r="G11" s="52" t="s">
        <v>261</v>
      </c>
      <c r="H11" s="52"/>
      <c r="I11" s="52"/>
      <c r="J11" s="52"/>
      <c r="K11" s="35"/>
      <c r="L11" s="35"/>
      <c r="M11" s="35"/>
      <c r="N11" s="35"/>
      <c r="O11" s="35"/>
      <c r="P11" s="35"/>
    </row>
  </sheetData>
  <mergeCells count="9">
    <mergeCell ref="A9:P9"/>
    <mergeCell ref="A10:P10"/>
    <mergeCell ref="G11:J11"/>
    <mergeCell ref="A1:P2"/>
    <mergeCell ref="A4:B4"/>
    <mergeCell ref="I4:P4"/>
    <mergeCell ref="A5:B5"/>
    <mergeCell ref="I5:P5"/>
    <mergeCell ref="I6:P6"/>
  </mergeCells>
  <pageMargins left="0.7" right="0.7" top="0.75" bottom="0.75" header="0.3" footer="0.3"/>
  <pageSetup paperSize="9" scale="8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9"/>
  <sheetViews>
    <sheetView topLeftCell="A217" workbookViewId="0">
      <selection activeCell="A58" sqref="A58:P58"/>
    </sheetView>
  </sheetViews>
  <sheetFormatPr defaultColWidth="8.85546875" defaultRowHeight="15.75" x14ac:dyDescent="0.25"/>
  <cols>
    <col min="1" max="1" width="13.28515625" style="1" customWidth="1"/>
    <col min="2" max="2" width="36.7109375" style="1" customWidth="1"/>
    <col min="3" max="3" width="8.85546875" style="1"/>
    <col min="4" max="6" width="7.42578125" style="1" customWidth="1"/>
    <col min="7" max="7" width="9.85546875" style="1" customWidth="1"/>
    <col min="8" max="9" width="8.85546875" style="1" customWidth="1"/>
    <col min="10" max="11" width="7.7109375" style="1" customWidth="1"/>
    <col min="12" max="14" width="8" style="1" customWidth="1"/>
    <col min="15" max="15" width="7.7109375" style="1" customWidth="1"/>
    <col min="16" max="16" width="10.28515625" style="1" customWidth="1"/>
    <col min="17" max="16384" width="8.85546875" style="1"/>
  </cols>
  <sheetData>
    <row r="1" spans="1:16" ht="15.6" customHeight="1" x14ac:dyDescent="0.25">
      <c r="A1" s="53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25">
      <c r="A3" s="43" t="s">
        <v>246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25">
      <c r="A6" s="51" t="s">
        <v>25</v>
      </c>
      <c r="B6" s="51"/>
      <c r="C6" s="18"/>
      <c r="D6" s="18"/>
      <c r="E6" s="18"/>
      <c r="F6" s="18"/>
      <c r="G6" s="18"/>
      <c r="H6" s="18"/>
      <c r="I6" s="51" t="s">
        <v>25</v>
      </c>
      <c r="J6" s="51"/>
      <c r="K6" s="51"/>
      <c r="L6" s="51"/>
      <c r="M6" s="51"/>
      <c r="N6" s="51"/>
      <c r="O6" s="51"/>
      <c r="P6" s="51"/>
    </row>
    <row r="7" spans="1:16" x14ac:dyDescent="0.25">
      <c r="A7" s="51" t="s">
        <v>251</v>
      </c>
      <c r="B7" s="51"/>
      <c r="C7" s="18"/>
      <c r="D7" s="18"/>
      <c r="E7" s="18"/>
      <c r="F7" s="18"/>
      <c r="G7" s="18"/>
      <c r="H7" s="18"/>
      <c r="I7" s="51" t="s">
        <v>247</v>
      </c>
      <c r="J7" s="51"/>
      <c r="K7" s="51"/>
      <c r="L7" s="51"/>
      <c r="M7" s="51"/>
      <c r="N7" s="51"/>
      <c r="O7" s="51"/>
      <c r="P7" s="51"/>
    </row>
    <row r="8" spans="1:16" x14ac:dyDescent="0.25">
      <c r="A8" s="1" t="s">
        <v>27</v>
      </c>
      <c r="I8" s="38" t="s">
        <v>262</v>
      </c>
      <c r="J8" s="38"/>
      <c r="K8" s="38"/>
      <c r="L8" s="38"/>
      <c r="M8" s="38"/>
      <c r="N8" s="38"/>
      <c r="O8" s="38"/>
      <c r="P8" s="38"/>
    </row>
    <row r="9" spans="1:16" x14ac:dyDescent="0.25">
      <c r="A9" s="1" t="s">
        <v>26</v>
      </c>
      <c r="I9" s="1" t="s">
        <v>26</v>
      </c>
    </row>
    <row r="11" spans="1:16" x14ac:dyDescent="0.25">
      <c r="A11" s="52" t="s">
        <v>28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x14ac:dyDescent="0.25">
      <c r="A12" s="52" t="s">
        <v>29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6" spans="1:16" ht="15.6" customHeight="1" x14ac:dyDescent="0.25">
      <c r="A16" s="3" t="s">
        <v>24</v>
      </c>
      <c r="B16" s="44" t="s">
        <v>18</v>
      </c>
      <c r="C16" s="44" t="s">
        <v>0</v>
      </c>
      <c r="D16" s="46" t="s">
        <v>1</v>
      </c>
      <c r="E16" s="47"/>
      <c r="F16" s="48"/>
      <c r="G16" s="44" t="s">
        <v>5</v>
      </c>
      <c r="H16" s="46" t="s">
        <v>6</v>
      </c>
      <c r="I16" s="47"/>
      <c r="J16" s="47"/>
      <c r="K16" s="48"/>
      <c r="L16" s="46" t="s">
        <v>11</v>
      </c>
      <c r="M16" s="47"/>
      <c r="N16" s="47"/>
      <c r="O16" s="48"/>
      <c r="P16" s="49" t="s">
        <v>16</v>
      </c>
    </row>
    <row r="17" spans="1:16" x14ac:dyDescent="0.25">
      <c r="A17" s="3" t="s">
        <v>17</v>
      </c>
      <c r="B17" s="45"/>
      <c r="C17" s="45"/>
      <c r="D17" s="3" t="s">
        <v>2</v>
      </c>
      <c r="E17" s="3" t="s">
        <v>3</v>
      </c>
      <c r="F17" s="3" t="s">
        <v>4</v>
      </c>
      <c r="G17" s="45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0"/>
    </row>
    <row r="18" spans="1:16" x14ac:dyDescent="0.25">
      <c r="A18" s="40" t="s">
        <v>61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16" x14ac:dyDescent="0.25">
      <c r="A19" s="40" t="s">
        <v>135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 x14ac:dyDescent="0.25">
      <c r="A20" s="40" t="s">
        <v>19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1:16" x14ac:dyDescent="0.25">
      <c r="A21" s="3" t="s">
        <v>75</v>
      </c>
      <c r="B21" s="4" t="s">
        <v>76</v>
      </c>
      <c r="C21" s="5" t="s">
        <v>77</v>
      </c>
      <c r="D21" s="5">
        <v>0.14000000000000001</v>
      </c>
      <c r="E21" s="5">
        <v>0.02</v>
      </c>
      <c r="F21" s="5">
        <v>0.38</v>
      </c>
      <c r="G21" s="5">
        <v>2.4</v>
      </c>
      <c r="H21" s="5">
        <v>0.01</v>
      </c>
      <c r="I21" s="5">
        <v>0.98</v>
      </c>
      <c r="J21" s="5"/>
      <c r="K21" s="5">
        <v>0.02</v>
      </c>
      <c r="L21" s="5">
        <v>3.4</v>
      </c>
      <c r="M21" s="5">
        <v>6</v>
      </c>
      <c r="N21" s="5">
        <v>2.8</v>
      </c>
      <c r="O21" s="5">
        <v>0.1</v>
      </c>
      <c r="P21" s="5"/>
    </row>
    <row r="22" spans="1:16" x14ac:dyDescent="0.25">
      <c r="A22" s="3" t="s">
        <v>136</v>
      </c>
      <c r="B22" s="4" t="s">
        <v>137</v>
      </c>
      <c r="C22" s="5" t="s">
        <v>56</v>
      </c>
      <c r="D22" s="5">
        <v>11.98</v>
      </c>
      <c r="E22" s="5">
        <v>12.58</v>
      </c>
      <c r="F22" s="5">
        <v>9.1999999999999993</v>
      </c>
      <c r="G22" s="5">
        <v>197.91</v>
      </c>
      <c r="H22" s="5">
        <v>0.05</v>
      </c>
      <c r="I22" s="5">
        <v>2.2000000000000002</v>
      </c>
      <c r="J22" s="5"/>
      <c r="K22" s="5">
        <v>1.64</v>
      </c>
      <c r="L22" s="5">
        <v>14.59</v>
      </c>
      <c r="M22" s="5">
        <v>139.08000000000001</v>
      </c>
      <c r="N22" s="5">
        <v>21.16</v>
      </c>
      <c r="O22" s="5">
        <v>1.88</v>
      </c>
      <c r="P22" s="5"/>
    </row>
    <row r="23" spans="1:16" x14ac:dyDescent="0.25">
      <c r="A23" s="3" t="s">
        <v>50</v>
      </c>
      <c r="B23" s="4" t="s">
        <v>138</v>
      </c>
      <c r="C23" s="5" t="s">
        <v>57</v>
      </c>
      <c r="D23" s="5">
        <v>5.85</v>
      </c>
      <c r="E23" s="5">
        <v>2.86</v>
      </c>
      <c r="F23" s="5">
        <v>37.4</v>
      </c>
      <c r="G23" s="5">
        <v>198.97</v>
      </c>
      <c r="H23" s="5">
        <v>0.09</v>
      </c>
      <c r="I23" s="5"/>
      <c r="J23" s="5">
        <v>12</v>
      </c>
      <c r="K23" s="5">
        <v>0.83</v>
      </c>
      <c r="L23" s="5">
        <v>11.89</v>
      </c>
      <c r="M23" s="5">
        <v>47.24</v>
      </c>
      <c r="N23" s="5">
        <v>8.5500000000000007</v>
      </c>
      <c r="O23" s="5">
        <v>0.86</v>
      </c>
      <c r="P23" s="5"/>
    </row>
    <row r="24" spans="1:16" x14ac:dyDescent="0.25">
      <c r="A24" s="3" t="s">
        <v>81</v>
      </c>
      <c r="B24" s="4" t="s">
        <v>82</v>
      </c>
      <c r="C24" s="5" t="s">
        <v>83</v>
      </c>
      <c r="D24" s="5">
        <v>0.05</v>
      </c>
      <c r="E24" s="5">
        <v>0.01</v>
      </c>
      <c r="F24" s="5">
        <v>9.17</v>
      </c>
      <c r="G24" s="5">
        <v>37.96</v>
      </c>
      <c r="H24" s="5">
        <v>0</v>
      </c>
      <c r="I24" s="5">
        <v>2.5</v>
      </c>
      <c r="J24" s="5"/>
      <c r="K24" s="5">
        <v>0.01</v>
      </c>
      <c r="L24" s="5">
        <v>7.35</v>
      </c>
      <c r="M24" s="5">
        <v>9.56</v>
      </c>
      <c r="N24" s="5">
        <v>5.12</v>
      </c>
      <c r="O24" s="5">
        <v>0.88</v>
      </c>
      <c r="P24" s="5"/>
    </row>
    <row r="25" spans="1:16" x14ac:dyDescent="0.25">
      <c r="A25" s="3"/>
      <c r="B25" s="4" t="s">
        <v>42</v>
      </c>
      <c r="C25" s="5" t="s">
        <v>47</v>
      </c>
      <c r="D25" s="5">
        <v>3.04</v>
      </c>
      <c r="E25" s="5">
        <v>1.1200000000000001</v>
      </c>
      <c r="F25" s="5">
        <v>20.56</v>
      </c>
      <c r="G25" s="5">
        <v>104.48</v>
      </c>
      <c r="H25" s="5">
        <v>0.06</v>
      </c>
      <c r="I25" s="5">
        <v>0.8</v>
      </c>
      <c r="J25" s="5"/>
      <c r="K25" s="5"/>
      <c r="L25" s="5">
        <v>68</v>
      </c>
      <c r="M25" s="5">
        <v>54.93</v>
      </c>
      <c r="N25" s="5">
        <v>4.8</v>
      </c>
      <c r="O25" s="5">
        <v>0.48</v>
      </c>
      <c r="P25" s="5"/>
    </row>
    <row r="26" spans="1:16" x14ac:dyDescent="0.25">
      <c r="A26" s="3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x14ac:dyDescent="0.25">
      <c r="A28" s="40" t="s">
        <v>20</v>
      </c>
      <c r="B28" s="41"/>
      <c r="C28" s="6"/>
      <c r="D28" s="5">
        <f>SUM(D21:D27)</f>
        <v>21.06</v>
      </c>
      <c r="E28" s="5">
        <f t="shared" ref="E28:P28" si="0">SUM(E21:E27)</f>
        <v>16.59</v>
      </c>
      <c r="F28" s="5">
        <f t="shared" si="0"/>
        <v>76.709999999999994</v>
      </c>
      <c r="G28" s="5">
        <f t="shared" si="0"/>
        <v>541.71999999999991</v>
      </c>
      <c r="H28" s="5">
        <f t="shared" si="0"/>
        <v>0.21</v>
      </c>
      <c r="I28" s="5">
        <f t="shared" si="0"/>
        <v>6.4799999999999995</v>
      </c>
      <c r="J28" s="5">
        <f t="shared" si="0"/>
        <v>12</v>
      </c>
      <c r="K28" s="5">
        <f t="shared" si="0"/>
        <v>2.4999999999999996</v>
      </c>
      <c r="L28" s="5">
        <f t="shared" si="0"/>
        <v>105.22999999999999</v>
      </c>
      <c r="M28" s="5">
        <f t="shared" si="0"/>
        <v>256.81</v>
      </c>
      <c r="N28" s="5">
        <f t="shared" si="0"/>
        <v>42.43</v>
      </c>
      <c r="O28" s="5">
        <f t="shared" si="0"/>
        <v>4.1999999999999993</v>
      </c>
      <c r="P28" s="5">
        <f t="shared" si="0"/>
        <v>0</v>
      </c>
    </row>
    <row r="29" spans="1:16" x14ac:dyDescent="0.25">
      <c r="A29" s="40" t="s">
        <v>21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</row>
    <row r="30" spans="1:16" x14ac:dyDescent="0.25">
      <c r="A30" s="3" t="s">
        <v>139</v>
      </c>
      <c r="B30" s="4" t="s">
        <v>140</v>
      </c>
      <c r="C30" s="3" t="s">
        <v>56</v>
      </c>
      <c r="D30" s="5">
        <v>9.64</v>
      </c>
      <c r="E30" s="5">
        <v>4.91</v>
      </c>
      <c r="F30" s="5">
        <v>1.53</v>
      </c>
      <c r="G30" s="5">
        <v>89.65</v>
      </c>
      <c r="H30" s="5">
        <v>0.06</v>
      </c>
      <c r="I30" s="5">
        <v>8.2799999999999994</v>
      </c>
      <c r="J30" s="5">
        <v>18.600000000000001</v>
      </c>
      <c r="K30" s="5">
        <v>1.96</v>
      </c>
      <c r="L30" s="5">
        <v>81.95</v>
      </c>
      <c r="M30" s="5">
        <v>148.58000000000001</v>
      </c>
      <c r="N30" s="5">
        <v>13.12</v>
      </c>
      <c r="O30" s="5">
        <v>0.59</v>
      </c>
      <c r="P30" s="5"/>
    </row>
    <row r="31" spans="1:16" x14ac:dyDescent="0.25">
      <c r="A31" s="3" t="s">
        <v>141</v>
      </c>
      <c r="B31" s="4" t="s">
        <v>142</v>
      </c>
      <c r="C31" s="3" t="s">
        <v>58</v>
      </c>
      <c r="D31" s="5">
        <v>0.72</v>
      </c>
      <c r="E31" s="5">
        <v>3.01</v>
      </c>
      <c r="F31" s="5">
        <v>2.65</v>
      </c>
      <c r="G31" s="5">
        <v>40.93</v>
      </c>
      <c r="H31" s="5">
        <v>0.03</v>
      </c>
      <c r="I31" s="5">
        <v>0.06</v>
      </c>
      <c r="J31" s="5">
        <v>19</v>
      </c>
      <c r="K31" s="5">
        <v>0.1</v>
      </c>
      <c r="L31" s="5">
        <v>17.66</v>
      </c>
      <c r="M31" s="5">
        <v>12.78</v>
      </c>
      <c r="N31" s="5">
        <v>2.0499999999999998</v>
      </c>
      <c r="O31" s="5">
        <v>0.1</v>
      </c>
      <c r="P31" s="5"/>
    </row>
    <row r="32" spans="1:16" x14ac:dyDescent="0.25">
      <c r="A32" s="3" t="s">
        <v>143</v>
      </c>
      <c r="B32" s="4" t="s">
        <v>144</v>
      </c>
      <c r="C32" s="3" t="s">
        <v>57</v>
      </c>
      <c r="D32" s="5">
        <v>3.91</v>
      </c>
      <c r="E32" s="5">
        <v>2.39</v>
      </c>
      <c r="F32" s="5">
        <v>14.99</v>
      </c>
      <c r="G32" s="5">
        <v>99.68</v>
      </c>
      <c r="H32" s="5">
        <v>0.09</v>
      </c>
      <c r="I32" s="5">
        <v>82.66</v>
      </c>
      <c r="J32" s="5">
        <v>12</v>
      </c>
      <c r="K32" s="5">
        <v>0.35</v>
      </c>
      <c r="L32" s="5">
        <v>90.3</v>
      </c>
      <c r="M32" s="5">
        <v>67.95</v>
      </c>
      <c r="N32" s="5">
        <v>34.64</v>
      </c>
      <c r="O32" s="5">
        <v>1.37</v>
      </c>
      <c r="P32" s="5"/>
    </row>
    <row r="33" spans="1:16" x14ac:dyDescent="0.25">
      <c r="A33" s="3" t="s">
        <v>89</v>
      </c>
      <c r="B33" s="4" t="s">
        <v>90</v>
      </c>
      <c r="C33" s="3" t="s">
        <v>45</v>
      </c>
      <c r="D33" s="5">
        <v>0.7</v>
      </c>
      <c r="E33" s="5">
        <v>0.05</v>
      </c>
      <c r="F33" s="5">
        <v>23.1</v>
      </c>
      <c r="G33" s="5">
        <v>96.72</v>
      </c>
      <c r="H33" s="5">
        <v>0.02</v>
      </c>
      <c r="I33" s="5">
        <v>0.72</v>
      </c>
      <c r="J33" s="5"/>
      <c r="K33" s="5">
        <v>0.99</v>
      </c>
      <c r="L33" s="5">
        <v>28.8</v>
      </c>
      <c r="M33" s="5">
        <v>26.28</v>
      </c>
      <c r="N33" s="5">
        <v>18.899999999999999</v>
      </c>
      <c r="O33" s="5">
        <v>0.62</v>
      </c>
      <c r="P33" s="5"/>
    </row>
    <row r="34" spans="1:16" x14ac:dyDescent="0.25">
      <c r="A34" s="3"/>
      <c r="B34" s="4" t="s">
        <v>54</v>
      </c>
      <c r="C34" s="3" t="s">
        <v>47</v>
      </c>
      <c r="D34" s="5">
        <v>3.16</v>
      </c>
      <c r="E34" s="5">
        <v>0.4</v>
      </c>
      <c r="F34" s="5">
        <v>19.32</v>
      </c>
      <c r="G34" s="5">
        <v>94</v>
      </c>
      <c r="H34" s="5">
        <v>0.06</v>
      </c>
      <c r="I34" s="5"/>
      <c r="J34" s="5"/>
      <c r="K34" s="5">
        <v>0.52</v>
      </c>
      <c r="L34" s="5">
        <v>9.1999999999999993</v>
      </c>
      <c r="M34" s="5">
        <v>34.799999999999997</v>
      </c>
      <c r="N34" s="5">
        <v>13.2</v>
      </c>
      <c r="O34" s="5">
        <v>0.8</v>
      </c>
      <c r="P34" s="5"/>
    </row>
    <row r="35" spans="1:16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5"/>
    </row>
    <row r="36" spans="1:16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5"/>
    </row>
    <row r="37" spans="1:16" x14ac:dyDescent="0.25">
      <c r="A37" s="3"/>
      <c r="B37" s="4"/>
      <c r="C37" s="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5">
      <c r="A38" s="39" t="s">
        <v>22</v>
      </c>
      <c r="B38" s="39"/>
      <c r="C38" s="7"/>
      <c r="D38" s="5">
        <f>SUM(D30:D37)</f>
        <v>18.130000000000003</v>
      </c>
      <c r="E38" s="5">
        <f>SUM(E30:E37)</f>
        <v>10.760000000000002</v>
      </c>
      <c r="F38" s="5">
        <f>SUM(F30:F37)</f>
        <v>61.59</v>
      </c>
      <c r="G38" s="5">
        <f>SUM(G30:G37)</f>
        <v>420.98</v>
      </c>
      <c r="H38" s="5">
        <f>SUM(H30:H37)</f>
        <v>0.26</v>
      </c>
      <c r="I38" s="5">
        <f>SUM(I30:I34)</f>
        <v>91.72</v>
      </c>
      <c r="J38" s="5">
        <f>SUM(J30:J34)</f>
        <v>49.6</v>
      </c>
      <c r="K38" s="5">
        <f>SUM(K30:K37)</f>
        <v>3.9200000000000004</v>
      </c>
      <c r="L38" s="5">
        <f>SUM(L30:L37)</f>
        <v>227.91</v>
      </c>
      <c r="M38" s="5">
        <f>SUM(M30:M37)</f>
        <v>290.39</v>
      </c>
      <c r="N38" s="5">
        <f>SUM(N30:N37)</f>
        <v>81.910000000000011</v>
      </c>
      <c r="O38" s="5">
        <f>SUM(O30:O34)</f>
        <v>3.4800000000000004</v>
      </c>
      <c r="P38" s="5">
        <f>SUM(P30:P36)</f>
        <v>0</v>
      </c>
    </row>
    <row r="39" spans="1:16" x14ac:dyDescent="0.25">
      <c r="A39" s="17" t="s">
        <v>145</v>
      </c>
      <c r="B39" s="17"/>
      <c r="C39" s="3"/>
      <c r="D39" s="5">
        <f t="shared" ref="D39:O39" si="1">D38+D28</f>
        <v>39.19</v>
      </c>
      <c r="E39" s="5">
        <f t="shared" si="1"/>
        <v>27.35</v>
      </c>
      <c r="F39" s="5">
        <f t="shared" si="1"/>
        <v>138.30000000000001</v>
      </c>
      <c r="G39" s="5">
        <f t="shared" si="1"/>
        <v>962.69999999999993</v>
      </c>
      <c r="H39" s="5">
        <f t="shared" si="1"/>
        <v>0.47</v>
      </c>
      <c r="I39" s="5">
        <f t="shared" si="1"/>
        <v>98.2</v>
      </c>
      <c r="J39" s="5">
        <f t="shared" si="1"/>
        <v>61.6</v>
      </c>
      <c r="K39" s="5">
        <f t="shared" si="1"/>
        <v>6.42</v>
      </c>
      <c r="L39" s="5">
        <f t="shared" si="1"/>
        <v>333.14</v>
      </c>
      <c r="M39" s="5">
        <f t="shared" si="1"/>
        <v>547.20000000000005</v>
      </c>
      <c r="N39" s="5">
        <f t="shared" si="1"/>
        <v>124.34</v>
      </c>
      <c r="O39" s="5">
        <f t="shared" si="1"/>
        <v>7.68</v>
      </c>
      <c r="P39" s="5" t="s">
        <v>259</v>
      </c>
    </row>
    <row r="41" spans="1:16" x14ac:dyDescent="0.25">
      <c r="A41" s="20" t="s">
        <v>30</v>
      </c>
      <c r="B41" s="21"/>
      <c r="C41" s="9"/>
      <c r="G41" s="19" t="s">
        <v>33</v>
      </c>
      <c r="H41" s="19"/>
      <c r="I41" s="19"/>
      <c r="J41" s="19"/>
      <c r="K41" s="19"/>
      <c r="L41" s="19"/>
      <c r="M41" s="19"/>
      <c r="N41" s="19"/>
      <c r="O41" s="19"/>
      <c r="P41" s="19"/>
    </row>
    <row r="42" spans="1:16" x14ac:dyDescent="0.25">
      <c r="A42" s="20" t="s">
        <v>31</v>
      </c>
      <c r="B42" s="21"/>
      <c r="C42" s="9"/>
    </row>
    <row r="43" spans="1:16" x14ac:dyDescent="0.25">
      <c r="A43" s="20" t="s">
        <v>32</v>
      </c>
      <c r="B43" s="21"/>
      <c r="C43" s="9">
        <f>SUM(C41:C42)</f>
        <v>0</v>
      </c>
      <c r="G43" s="19" t="s">
        <v>34</v>
      </c>
      <c r="H43" s="19"/>
      <c r="I43" s="19"/>
      <c r="J43" s="19"/>
      <c r="K43" s="19"/>
      <c r="L43" s="19"/>
      <c r="M43" s="19"/>
      <c r="N43" s="19"/>
      <c r="O43" s="19"/>
      <c r="P43" s="19"/>
    </row>
    <row r="45" spans="1:16" x14ac:dyDescent="0.25">
      <c r="A45" s="53" t="s">
        <v>263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6" ht="48" customHeight="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1:16" x14ac:dyDescent="0.25">
      <c r="A47" s="43" t="s">
        <v>246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51" t="s">
        <v>25</v>
      </c>
      <c r="B50" s="51"/>
      <c r="C50" s="14"/>
      <c r="D50" s="14"/>
      <c r="E50" s="14"/>
      <c r="F50" s="14"/>
      <c r="G50" s="14"/>
      <c r="H50" s="14"/>
      <c r="I50" s="51" t="s">
        <v>25</v>
      </c>
      <c r="J50" s="51"/>
      <c r="K50" s="51"/>
      <c r="L50" s="51"/>
      <c r="M50" s="51"/>
      <c r="N50" s="51"/>
      <c r="O50" s="51"/>
      <c r="P50" s="51"/>
    </row>
    <row r="51" spans="1:16" x14ac:dyDescent="0.25">
      <c r="A51" s="51" t="s">
        <v>250</v>
      </c>
      <c r="B51" s="51"/>
      <c r="C51" s="14"/>
      <c r="D51" s="14"/>
      <c r="E51" s="14"/>
      <c r="F51" s="14"/>
      <c r="G51" s="14"/>
      <c r="H51" s="14"/>
      <c r="I51" s="51" t="s">
        <v>247</v>
      </c>
      <c r="J51" s="51"/>
      <c r="K51" s="51"/>
      <c r="L51" s="51"/>
      <c r="M51" s="51"/>
      <c r="N51" s="51"/>
      <c r="O51" s="51"/>
      <c r="P51" s="51"/>
    </row>
    <row r="52" spans="1:16" x14ac:dyDescent="0.25">
      <c r="A52" s="1" t="s">
        <v>27</v>
      </c>
      <c r="I52" s="38" t="s">
        <v>262</v>
      </c>
      <c r="J52" s="38"/>
      <c r="K52" s="38"/>
      <c r="L52" s="38"/>
      <c r="M52" s="38"/>
      <c r="N52" s="38"/>
      <c r="O52" s="38"/>
      <c r="P52" s="38"/>
    </row>
    <row r="53" spans="1:16" x14ac:dyDescent="0.25">
      <c r="A53" s="1" t="s">
        <v>26</v>
      </c>
      <c r="I53" s="1" t="s">
        <v>26</v>
      </c>
    </row>
    <row r="55" spans="1:16" x14ac:dyDescent="0.25">
      <c r="A55" s="52" t="s">
        <v>28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x14ac:dyDescent="0.25">
      <c r="A56" s="52" t="s">
        <v>29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x14ac:dyDescent="0.2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</row>
    <row r="58" spans="1:16" x14ac:dyDescent="0.25">
      <c r="A58" s="55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60" spans="1:16" ht="31.15" customHeight="1" x14ac:dyDescent="0.25">
      <c r="A60" s="3" t="s">
        <v>24</v>
      </c>
      <c r="B60" s="44" t="s">
        <v>18</v>
      </c>
      <c r="C60" s="44" t="s">
        <v>0</v>
      </c>
      <c r="D60" s="46" t="s">
        <v>1</v>
      </c>
      <c r="E60" s="47"/>
      <c r="F60" s="48"/>
      <c r="G60" s="44" t="s">
        <v>5</v>
      </c>
      <c r="H60" s="46" t="s">
        <v>6</v>
      </c>
      <c r="I60" s="47"/>
      <c r="J60" s="47"/>
      <c r="K60" s="48"/>
      <c r="L60" s="46" t="s">
        <v>11</v>
      </c>
      <c r="M60" s="47"/>
      <c r="N60" s="47"/>
      <c r="O60" s="48"/>
      <c r="P60" s="49" t="s">
        <v>16</v>
      </c>
    </row>
    <row r="61" spans="1:16" ht="26.45" customHeight="1" x14ac:dyDescent="0.25">
      <c r="A61" s="3" t="s">
        <v>17</v>
      </c>
      <c r="B61" s="45"/>
      <c r="C61" s="45"/>
      <c r="D61" s="3" t="s">
        <v>2</v>
      </c>
      <c r="E61" s="3" t="s">
        <v>3</v>
      </c>
      <c r="F61" s="3" t="s">
        <v>4</v>
      </c>
      <c r="G61" s="45"/>
      <c r="H61" s="3" t="s">
        <v>7</v>
      </c>
      <c r="I61" s="3" t="s">
        <v>8</v>
      </c>
      <c r="J61" s="3" t="s">
        <v>9</v>
      </c>
      <c r="K61" s="3" t="s">
        <v>10</v>
      </c>
      <c r="L61" s="3" t="s">
        <v>12</v>
      </c>
      <c r="M61" s="3" t="s">
        <v>13</v>
      </c>
      <c r="N61" s="3" t="s">
        <v>14</v>
      </c>
      <c r="O61" s="3" t="s">
        <v>15</v>
      </c>
      <c r="P61" s="50"/>
    </row>
    <row r="62" spans="1:16" x14ac:dyDescent="0.25">
      <c r="A62" s="40" t="s">
        <v>61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</row>
    <row r="63" spans="1:16" x14ac:dyDescent="0.25">
      <c r="A63" s="40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</row>
    <row r="64" spans="1:16" x14ac:dyDescent="0.25">
      <c r="A64" s="40" t="s">
        <v>19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</row>
    <row r="65" spans="1:16" x14ac:dyDescent="0.25">
      <c r="A65" s="3" t="s">
        <v>36</v>
      </c>
      <c r="B65" s="4" t="s">
        <v>39</v>
      </c>
      <c r="C65" s="5" t="s">
        <v>57</v>
      </c>
      <c r="D65" s="5">
        <v>5.95</v>
      </c>
      <c r="E65" s="5">
        <v>5.05</v>
      </c>
      <c r="F65" s="5">
        <v>32.69</v>
      </c>
      <c r="G65" s="5">
        <v>200.86</v>
      </c>
      <c r="H65" s="5">
        <v>0.16</v>
      </c>
      <c r="I65" s="5">
        <v>0.43</v>
      </c>
      <c r="J65" s="5">
        <v>19.100000000000001</v>
      </c>
      <c r="K65" s="5">
        <v>0.17</v>
      </c>
      <c r="L65" s="5" t="s">
        <v>63</v>
      </c>
      <c r="M65" s="5">
        <v>150.43</v>
      </c>
      <c r="N65" s="5">
        <v>40.08</v>
      </c>
      <c r="O65" s="5">
        <v>1.22</v>
      </c>
      <c r="P65" s="5"/>
    </row>
    <row r="66" spans="1:16" x14ac:dyDescent="0.25">
      <c r="A66" s="3" t="s">
        <v>38</v>
      </c>
      <c r="B66" s="4" t="s">
        <v>41</v>
      </c>
      <c r="C66" s="5" t="s">
        <v>46</v>
      </c>
      <c r="D66" s="5">
        <v>3.07</v>
      </c>
      <c r="E66" s="5">
        <v>3.45</v>
      </c>
      <c r="F66" s="5">
        <v>0.37</v>
      </c>
      <c r="G66" s="5">
        <v>45</v>
      </c>
      <c r="H66" s="5">
        <v>0.01</v>
      </c>
      <c r="I66" s="5">
        <v>0.12</v>
      </c>
      <c r="J66" s="5">
        <v>34.5</v>
      </c>
      <c r="K66" s="5">
        <v>0.08</v>
      </c>
      <c r="L66" s="5">
        <v>150</v>
      </c>
      <c r="M66" s="5">
        <v>96</v>
      </c>
      <c r="N66" s="5">
        <v>6.75</v>
      </c>
      <c r="O66" s="5">
        <v>0.15</v>
      </c>
      <c r="P66" s="5"/>
    </row>
    <row r="67" spans="1:16" ht="31.5" x14ac:dyDescent="0.25">
      <c r="A67" s="3" t="s">
        <v>64</v>
      </c>
      <c r="B67" s="4" t="s">
        <v>65</v>
      </c>
      <c r="C67" s="5" t="s">
        <v>45</v>
      </c>
      <c r="D67" s="5">
        <v>4.01</v>
      </c>
      <c r="E67" s="5">
        <v>2.95</v>
      </c>
      <c r="F67" s="5">
        <v>12.01</v>
      </c>
      <c r="G67" s="5">
        <v>84.93</v>
      </c>
      <c r="H67" s="5">
        <v>0.02</v>
      </c>
      <c r="I67" s="5">
        <v>0.8</v>
      </c>
      <c r="J67" s="5">
        <v>9</v>
      </c>
      <c r="K67" s="5"/>
      <c r="L67" s="5">
        <v>114.67</v>
      </c>
      <c r="M67" s="5">
        <v>81</v>
      </c>
      <c r="N67" s="5">
        <v>12.6</v>
      </c>
      <c r="O67" s="5">
        <v>0.12</v>
      </c>
      <c r="P67" s="5"/>
    </row>
    <row r="68" spans="1:16" x14ac:dyDescent="0.25">
      <c r="A68" s="3"/>
      <c r="B68" s="4" t="s">
        <v>66</v>
      </c>
      <c r="C68" s="5" t="s">
        <v>44</v>
      </c>
      <c r="D68" s="5">
        <v>1.8</v>
      </c>
      <c r="E68" s="5">
        <v>0.4</v>
      </c>
      <c r="F68" s="5">
        <v>16.2</v>
      </c>
      <c r="G68" s="5">
        <v>86</v>
      </c>
      <c r="H68" s="5">
        <v>0.08</v>
      </c>
      <c r="I68" s="5">
        <v>120</v>
      </c>
      <c r="J68" s="5"/>
      <c r="K68" s="5">
        <v>0.4</v>
      </c>
      <c r="L68" s="5">
        <v>68</v>
      </c>
      <c r="M68" s="5">
        <v>46</v>
      </c>
      <c r="N68" s="5">
        <v>26</v>
      </c>
      <c r="O68" s="5">
        <v>0.6</v>
      </c>
      <c r="P68" s="5"/>
    </row>
    <row r="69" spans="1:16" x14ac:dyDescent="0.25">
      <c r="A69" s="3"/>
      <c r="B69" s="4" t="s">
        <v>42</v>
      </c>
      <c r="C69" s="5" t="s">
        <v>47</v>
      </c>
      <c r="D69" s="5">
        <v>3.04</v>
      </c>
      <c r="E69" s="5">
        <v>1.1200000000000001</v>
      </c>
      <c r="F69" s="5">
        <v>20.56</v>
      </c>
      <c r="G69" s="5">
        <v>104.48</v>
      </c>
      <c r="H69" s="5">
        <v>0.06</v>
      </c>
      <c r="I69" s="5">
        <v>0.8</v>
      </c>
      <c r="J69" s="5"/>
      <c r="K69" s="5"/>
      <c r="L69" s="5">
        <v>68</v>
      </c>
      <c r="M69" s="5">
        <v>54.93</v>
      </c>
      <c r="N69" s="5">
        <v>4.8</v>
      </c>
      <c r="O69" s="5">
        <v>0.48</v>
      </c>
      <c r="P69" s="5"/>
    </row>
    <row r="70" spans="1:16" x14ac:dyDescent="0.25">
      <c r="A70" s="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x14ac:dyDescent="0.25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x14ac:dyDescent="0.25">
      <c r="A72" s="40" t="s">
        <v>20</v>
      </c>
      <c r="B72" s="41"/>
      <c r="C72" s="6"/>
      <c r="D72" s="5">
        <f>SUM(D65:D71)</f>
        <v>17.87</v>
      </c>
      <c r="E72" s="5">
        <f t="shared" ref="E72:P72" si="2">SUM(E65:E71)</f>
        <v>12.969999999999999</v>
      </c>
      <c r="F72" s="5">
        <f t="shared" si="2"/>
        <v>81.83</v>
      </c>
      <c r="G72" s="5">
        <f t="shared" si="2"/>
        <v>521.27</v>
      </c>
      <c r="H72" s="5">
        <f t="shared" si="2"/>
        <v>0.33</v>
      </c>
      <c r="I72" s="5">
        <f t="shared" si="2"/>
        <v>122.14999999999999</v>
      </c>
      <c r="J72" s="5">
        <f t="shared" si="2"/>
        <v>62.6</v>
      </c>
      <c r="K72" s="5">
        <f t="shared" si="2"/>
        <v>0.65</v>
      </c>
      <c r="L72" s="5">
        <f t="shared" si="2"/>
        <v>400.67</v>
      </c>
      <c r="M72" s="5">
        <f t="shared" si="2"/>
        <v>428.36</v>
      </c>
      <c r="N72" s="5">
        <f t="shared" si="2"/>
        <v>90.23</v>
      </c>
      <c r="O72" s="5">
        <f t="shared" si="2"/>
        <v>2.57</v>
      </c>
      <c r="P72" s="5">
        <f t="shared" si="2"/>
        <v>0</v>
      </c>
    </row>
    <row r="73" spans="1:16" x14ac:dyDescent="0.25">
      <c r="A73" s="40" t="s">
        <v>21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</row>
    <row r="74" spans="1:16" ht="31.5" x14ac:dyDescent="0.25">
      <c r="A74" s="3" t="s">
        <v>67</v>
      </c>
      <c r="B74" s="4" t="s">
        <v>68</v>
      </c>
      <c r="C74" s="3" t="s">
        <v>56</v>
      </c>
      <c r="D74" s="5">
        <v>14.11</v>
      </c>
      <c r="E74" s="5">
        <v>19.5</v>
      </c>
      <c r="F74" s="5">
        <v>13.89</v>
      </c>
      <c r="G74" s="5">
        <v>288.13</v>
      </c>
      <c r="H74" s="5">
        <v>0.1</v>
      </c>
      <c r="I74" s="5">
        <v>1.26</v>
      </c>
      <c r="J74" s="5">
        <v>72.099999999999994</v>
      </c>
      <c r="K74" s="5">
        <v>2.4</v>
      </c>
      <c r="L74" s="5">
        <v>16.97</v>
      </c>
      <c r="M74" s="5">
        <v>128.06</v>
      </c>
      <c r="N74" s="5">
        <v>21.48</v>
      </c>
      <c r="O74" s="5">
        <v>1.64</v>
      </c>
      <c r="P74" s="5"/>
    </row>
    <row r="75" spans="1:16" x14ac:dyDescent="0.25">
      <c r="A75" s="3" t="s">
        <v>69</v>
      </c>
      <c r="B75" s="4" t="s">
        <v>70</v>
      </c>
      <c r="C75" s="3" t="s">
        <v>57</v>
      </c>
      <c r="D75" s="5">
        <v>3.81</v>
      </c>
      <c r="E75" s="5">
        <v>3.08</v>
      </c>
      <c r="F75" s="5">
        <v>40.01</v>
      </c>
      <c r="G75" s="5">
        <v>202.95</v>
      </c>
      <c r="H75" s="5">
        <v>0.04</v>
      </c>
      <c r="I75" s="5"/>
      <c r="J75" s="5">
        <v>14</v>
      </c>
      <c r="K75" s="5">
        <v>0.25</v>
      </c>
      <c r="L75" s="5">
        <v>5.71</v>
      </c>
      <c r="M75" s="5">
        <v>82.16</v>
      </c>
      <c r="N75" s="5">
        <v>27.03</v>
      </c>
      <c r="O75" s="5">
        <v>0.55000000000000004</v>
      </c>
      <c r="P75" s="5"/>
    </row>
    <row r="76" spans="1:16" ht="31.5" x14ac:dyDescent="0.25">
      <c r="A76" s="3" t="s">
        <v>51</v>
      </c>
      <c r="B76" s="4" t="s">
        <v>71</v>
      </c>
      <c r="C76" s="3" t="s">
        <v>45</v>
      </c>
      <c r="D76" s="5">
        <v>0.19</v>
      </c>
      <c r="E76" s="5">
        <v>0.04</v>
      </c>
      <c r="F76" s="5">
        <v>22.3</v>
      </c>
      <c r="G76" s="5">
        <v>87.74</v>
      </c>
      <c r="H76" s="5">
        <v>0.01</v>
      </c>
      <c r="I76" s="5">
        <v>36</v>
      </c>
      <c r="J76" s="5"/>
      <c r="K76" s="5">
        <v>0.13</v>
      </c>
      <c r="L76" s="5">
        <v>9.68</v>
      </c>
      <c r="M76" s="5">
        <v>5.94</v>
      </c>
      <c r="N76" s="5">
        <v>5.58</v>
      </c>
      <c r="O76" s="5">
        <v>0.28000000000000003</v>
      </c>
      <c r="P76" s="5"/>
    </row>
    <row r="77" spans="1:16" x14ac:dyDescent="0.25">
      <c r="A77" s="3"/>
      <c r="B77" s="4" t="s">
        <v>54</v>
      </c>
      <c r="C77" s="3" t="s">
        <v>47</v>
      </c>
      <c r="D77" s="5">
        <v>3.16</v>
      </c>
      <c r="E77" s="5">
        <v>0.4</v>
      </c>
      <c r="F77" s="5">
        <v>19.32</v>
      </c>
      <c r="G77" s="5">
        <v>94</v>
      </c>
      <c r="H77" s="5">
        <v>0.06</v>
      </c>
      <c r="I77" s="5"/>
      <c r="J77" s="5"/>
      <c r="K77" s="5">
        <v>0.52</v>
      </c>
      <c r="L77" s="5">
        <v>9.1999999999999993</v>
      </c>
      <c r="M77" s="5">
        <v>34.799999999999997</v>
      </c>
      <c r="N77" s="5">
        <v>13.2</v>
      </c>
      <c r="O77" s="5">
        <v>0.8</v>
      </c>
      <c r="P77" s="5"/>
    </row>
    <row r="78" spans="1:16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5"/>
    </row>
    <row r="79" spans="1:16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5"/>
    </row>
    <row r="80" spans="1:16" x14ac:dyDescent="0.25">
      <c r="A80" s="3"/>
      <c r="B80" s="4"/>
      <c r="C80" s="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x14ac:dyDescent="0.25">
      <c r="A81" s="39" t="s">
        <v>22</v>
      </c>
      <c r="B81" s="39"/>
      <c r="C81" s="7"/>
      <c r="D81" s="5">
        <f t="shared" ref="D81:O81" si="3">SUM(D74:D80)</f>
        <v>21.27</v>
      </c>
      <c r="E81" s="5">
        <f t="shared" si="3"/>
        <v>23.019999999999996</v>
      </c>
      <c r="F81" s="5">
        <f t="shared" si="3"/>
        <v>95.52000000000001</v>
      </c>
      <c r="G81" s="5">
        <f t="shared" si="3"/>
        <v>672.81999999999994</v>
      </c>
      <c r="H81" s="5">
        <f t="shared" si="3"/>
        <v>0.21000000000000002</v>
      </c>
      <c r="I81" s="5">
        <f t="shared" si="3"/>
        <v>37.26</v>
      </c>
      <c r="J81" s="5">
        <f t="shared" si="3"/>
        <v>86.1</v>
      </c>
      <c r="K81" s="5">
        <f t="shared" si="3"/>
        <v>3.3</v>
      </c>
      <c r="L81" s="5">
        <f t="shared" si="3"/>
        <v>41.56</v>
      </c>
      <c r="M81" s="5">
        <f t="shared" si="3"/>
        <v>250.95999999999998</v>
      </c>
      <c r="N81" s="5">
        <f t="shared" si="3"/>
        <v>67.290000000000006</v>
      </c>
      <c r="O81" s="5">
        <f t="shared" si="3"/>
        <v>3.2699999999999996</v>
      </c>
      <c r="P81" s="5">
        <f t="shared" ref="P81" si="4">SUM(P74:P80)</f>
        <v>0</v>
      </c>
    </row>
    <row r="82" spans="1:16" x14ac:dyDescent="0.25">
      <c r="A82" s="39" t="s">
        <v>72</v>
      </c>
      <c r="B82" s="39"/>
      <c r="C82" s="3"/>
      <c r="D82" s="5">
        <f>D81+D72</f>
        <v>39.14</v>
      </c>
      <c r="E82" s="5">
        <f t="shared" ref="E82:O82" si="5">E81+E72</f>
        <v>35.989999999999995</v>
      </c>
      <c r="F82" s="5">
        <f t="shared" si="5"/>
        <v>177.35000000000002</v>
      </c>
      <c r="G82" s="5">
        <f t="shared" si="5"/>
        <v>1194.0899999999999</v>
      </c>
      <c r="H82" s="5">
        <f t="shared" si="5"/>
        <v>0.54</v>
      </c>
      <c r="I82" s="5">
        <f t="shared" si="5"/>
        <v>159.41</v>
      </c>
      <c r="J82" s="5">
        <f t="shared" si="5"/>
        <v>148.69999999999999</v>
      </c>
      <c r="K82" s="5">
        <f t="shared" si="5"/>
        <v>3.9499999999999997</v>
      </c>
      <c r="L82" s="5">
        <f t="shared" si="5"/>
        <v>442.23</v>
      </c>
      <c r="M82" s="5">
        <f t="shared" si="5"/>
        <v>679.31999999999994</v>
      </c>
      <c r="N82" s="5">
        <f t="shared" si="5"/>
        <v>157.52000000000001</v>
      </c>
      <c r="O82" s="5">
        <f t="shared" si="5"/>
        <v>5.84</v>
      </c>
      <c r="P82" s="5" t="s">
        <v>259</v>
      </c>
    </row>
    <row r="84" spans="1:16" x14ac:dyDescent="0.25">
      <c r="A84" s="36" t="s">
        <v>30</v>
      </c>
      <c r="B84" s="37"/>
      <c r="C84" s="9"/>
      <c r="G84" s="38" t="s">
        <v>33</v>
      </c>
      <c r="H84" s="38"/>
      <c r="I84" s="38"/>
      <c r="J84" s="38"/>
      <c r="K84" s="38"/>
      <c r="L84" s="38"/>
      <c r="M84" s="38"/>
      <c r="N84" s="38"/>
      <c r="O84" s="38"/>
      <c r="P84" s="38"/>
    </row>
    <row r="85" spans="1:16" x14ac:dyDescent="0.25">
      <c r="A85" s="36" t="s">
        <v>31</v>
      </c>
      <c r="B85" s="37"/>
      <c r="C85" s="9"/>
    </row>
    <row r="86" spans="1:16" x14ac:dyDescent="0.25">
      <c r="A86" s="36" t="s">
        <v>32</v>
      </c>
      <c r="B86" s="37"/>
      <c r="C86" s="9">
        <f>SUM(C84:C85)</f>
        <v>0</v>
      </c>
      <c r="G86" s="38" t="s">
        <v>34</v>
      </c>
      <c r="H86" s="38"/>
      <c r="I86" s="38"/>
      <c r="J86" s="38"/>
      <c r="K86" s="38"/>
      <c r="L86" s="38"/>
      <c r="M86" s="38"/>
      <c r="N86" s="38"/>
      <c r="O86" s="38"/>
      <c r="P86" s="38"/>
    </row>
    <row r="89" spans="1:16" x14ac:dyDescent="0.25">
      <c r="A89" s="53" t="s">
        <v>35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</row>
    <row r="90" spans="1:1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</row>
    <row r="91" spans="1:16" x14ac:dyDescent="0.25">
      <c r="A91" s="43" t="s">
        <v>246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x14ac:dyDescent="0.25">
      <c r="A94" s="51" t="s">
        <v>25</v>
      </c>
      <c r="B94" s="51"/>
      <c r="C94" s="18"/>
      <c r="D94" s="18"/>
      <c r="E94" s="18"/>
      <c r="F94" s="18"/>
      <c r="G94" s="18"/>
      <c r="H94" s="18"/>
      <c r="I94" s="51" t="s">
        <v>25</v>
      </c>
      <c r="J94" s="51"/>
      <c r="K94" s="51"/>
      <c r="L94" s="51"/>
      <c r="M94" s="51"/>
      <c r="N94" s="51"/>
      <c r="O94" s="51"/>
      <c r="P94" s="51"/>
    </row>
    <row r="95" spans="1:16" x14ac:dyDescent="0.25">
      <c r="A95" s="51" t="s">
        <v>253</v>
      </c>
      <c r="B95" s="51"/>
      <c r="C95" s="18"/>
      <c r="D95" s="18"/>
      <c r="E95" s="18"/>
      <c r="F95" s="18"/>
      <c r="G95" s="18"/>
      <c r="H95" s="18"/>
      <c r="I95" s="51" t="s">
        <v>252</v>
      </c>
      <c r="J95" s="51"/>
      <c r="K95" s="51"/>
      <c r="L95" s="51"/>
      <c r="M95" s="51"/>
      <c r="N95" s="51"/>
      <c r="O95" s="51"/>
      <c r="P95" s="51"/>
    </row>
    <row r="96" spans="1:16" x14ac:dyDescent="0.25">
      <c r="A96" s="1" t="s">
        <v>27</v>
      </c>
      <c r="I96" s="38" t="s">
        <v>262</v>
      </c>
      <c r="J96" s="38"/>
      <c r="K96" s="38"/>
      <c r="L96" s="38"/>
      <c r="M96" s="38"/>
      <c r="N96" s="38"/>
      <c r="O96" s="38"/>
      <c r="P96" s="38"/>
    </row>
    <row r="97" spans="1:16" x14ac:dyDescent="0.25">
      <c r="A97" s="1" t="s">
        <v>26</v>
      </c>
      <c r="I97" s="1" t="s">
        <v>26</v>
      </c>
    </row>
    <row r="99" spans="1:16" x14ac:dyDescent="0.25">
      <c r="A99" s="52" t="s">
        <v>28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</row>
    <row r="100" spans="1:16" x14ac:dyDescent="0.25">
      <c r="A100" s="52" t="s">
        <v>29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1:16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x14ac:dyDescent="0.25">
      <c r="A102" s="55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4" spans="1:16" x14ac:dyDescent="0.25">
      <c r="A104" s="3" t="s">
        <v>24</v>
      </c>
      <c r="B104" s="44" t="s">
        <v>18</v>
      </c>
      <c r="C104" s="44" t="s">
        <v>0</v>
      </c>
      <c r="D104" s="46" t="s">
        <v>1</v>
      </c>
      <c r="E104" s="47"/>
      <c r="F104" s="48"/>
      <c r="G104" s="44" t="s">
        <v>5</v>
      </c>
      <c r="H104" s="46" t="s">
        <v>6</v>
      </c>
      <c r="I104" s="47"/>
      <c r="J104" s="47"/>
      <c r="K104" s="48"/>
      <c r="L104" s="46" t="s">
        <v>11</v>
      </c>
      <c r="M104" s="47"/>
      <c r="N104" s="47"/>
      <c r="O104" s="48"/>
      <c r="P104" s="49" t="s">
        <v>16</v>
      </c>
    </row>
    <row r="105" spans="1:16" x14ac:dyDescent="0.25">
      <c r="A105" s="3" t="s">
        <v>17</v>
      </c>
      <c r="B105" s="45"/>
      <c r="C105" s="45"/>
      <c r="D105" s="3" t="s">
        <v>2</v>
      </c>
      <c r="E105" s="3" t="s">
        <v>3</v>
      </c>
      <c r="F105" s="3" t="s">
        <v>4</v>
      </c>
      <c r="G105" s="45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0"/>
    </row>
    <row r="106" spans="1:16" x14ac:dyDescent="0.25">
      <c r="A106" s="40" t="s">
        <v>61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2"/>
    </row>
    <row r="107" spans="1:16" x14ac:dyDescent="0.25">
      <c r="A107" s="40" t="s">
        <v>146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2"/>
    </row>
    <row r="108" spans="1:16" x14ac:dyDescent="0.25">
      <c r="A108" s="40" t="s">
        <v>19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2"/>
    </row>
    <row r="109" spans="1:16" x14ac:dyDescent="0.25">
      <c r="A109" s="3" t="s">
        <v>75</v>
      </c>
      <c r="B109" s="4" t="s">
        <v>76</v>
      </c>
      <c r="C109" s="5" t="s">
        <v>77</v>
      </c>
      <c r="D109" s="5">
        <v>0.14000000000000001</v>
      </c>
      <c r="E109" s="5">
        <v>0.02</v>
      </c>
      <c r="F109" s="5">
        <v>0.38</v>
      </c>
      <c r="G109" s="5">
        <v>2.4</v>
      </c>
      <c r="H109" s="5">
        <v>0.01</v>
      </c>
      <c r="I109" s="5">
        <v>0.98</v>
      </c>
      <c r="J109" s="5"/>
      <c r="K109" s="5">
        <v>0.02</v>
      </c>
      <c r="L109" s="5">
        <v>3.4</v>
      </c>
      <c r="M109" s="5">
        <v>6</v>
      </c>
      <c r="N109" s="5">
        <v>2.8</v>
      </c>
      <c r="O109" s="5">
        <v>0.1</v>
      </c>
      <c r="P109" s="5"/>
    </row>
    <row r="110" spans="1:16" x14ac:dyDescent="0.25">
      <c r="A110" s="3" t="s">
        <v>147</v>
      </c>
      <c r="B110" s="4" t="s">
        <v>148</v>
      </c>
      <c r="C110" s="5" t="s">
        <v>56</v>
      </c>
      <c r="D110" s="5">
        <v>26.95</v>
      </c>
      <c r="E110" s="5">
        <v>9.74</v>
      </c>
      <c r="F110" s="5">
        <v>0.51</v>
      </c>
      <c r="G110" s="5">
        <v>173.16</v>
      </c>
      <c r="H110" s="5">
        <v>0.11</v>
      </c>
      <c r="I110" s="5">
        <v>3.44</v>
      </c>
      <c r="J110" s="5">
        <v>68.8</v>
      </c>
      <c r="K110" s="5">
        <v>0.42</v>
      </c>
      <c r="L110" s="5">
        <v>26.6</v>
      </c>
      <c r="M110" s="5">
        <v>201.17</v>
      </c>
      <c r="N110" s="5">
        <v>24.41</v>
      </c>
      <c r="O110" s="5">
        <v>1.68</v>
      </c>
      <c r="P110" s="5"/>
    </row>
    <row r="111" spans="1:16" x14ac:dyDescent="0.25">
      <c r="A111" s="3" t="s">
        <v>102</v>
      </c>
      <c r="B111" s="4" t="s">
        <v>103</v>
      </c>
      <c r="C111" s="5" t="s">
        <v>57</v>
      </c>
      <c r="D111" s="5">
        <v>8.49</v>
      </c>
      <c r="E111" s="5">
        <v>6.56</v>
      </c>
      <c r="F111" s="5">
        <v>38.340000000000003</v>
      </c>
      <c r="G111" s="5">
        <v>246.01</v>
      </c>
      <c r="H111" s="5">
        <v>0.28999999999999998</v>
      </c>
      <c r="I111" s="5"/>
      <c r="J111" s="5">
        <v>24</v>
      </c>
      <c r="K111" s="5">
        <v>0.6</v>
      </c>
      <c r="L111" s="5">
        <v>15.93</v>
      </c>
      <c r="M111" s="5">
        <v>201.68</v>
      </c>
      <c r="N111" s="5">
        <v>134.07</v>
      </c>
      <c r="O111" s="5">
        <v>4.51</v>
      </c>
      <c r="P111" s="5"/>
    </row>
    <row r="112" spans="1:16" x14ac:dyDescent="0.25">
      <c r="A112" s="3" t="s">
        <v>81</v>
      </c>
      <c r="B112" s="4" t="s">
        <v>82</v>
      </c>
      <c r="C112" s="5" t="s">
        <v>83</v>
      </c>
      <c r="D112" s="5">
        <v>0.05</v>
      </c>
      <c r="E112" s="5">
        <v>0.01</v>
      </c>
      <c r="F112" s="5">
        <v>9.17</v>
      </c>
      <c r="G112" s="5">
        <v>37.96</v>
      </c>
      <c r="H112" s="5">
        <v>0</v>
      </c>
      <c r="I112" s="5">
        <v>2.5</v>
      </c>
      <c r="J112" s="5"/>
      <c r="K112" s="5">
        <v>0.01</v>
      </c>
      <c r="L112" s="5">
        <v>7.35</v>
      </c>
      <c r="M112" s="5">
        <v>9.56</v>
      </c>
      <c r="N112" s="5">
        <v>5.12</v>
      </c>
      <c r="O112" s="5">
        <v>0.88</v>
      </c>
      <c r="P112" s="5"/>
    </row>
    <row r="113" spans="1:16" x14ac:dyDescent="0.25">
      <c r="A113" s="3"/>
      <c r="B113" s="4" t="s">
        <v>42</v>
      </c>
      <c r="C113" s="5" t="s">
        <v>58</v>
      </c>
      <c r="D113" s="5">
        <v>2.2799999999999998</v>
      </c>
      <c r="E113" s="5">
        <v>0.84</v>
      </c>
      <c r="F113" s="5">
        <v>15.42</v>
      </c>
      <c r="G113" s="5">
        <v>78.36</v>
      </c>
      <c r="H113" s="5">
        <v>0.05</v>
      </c>
      <c r="I113" s="5">
        <v>0.6</v>
      </c>
      <c r="J113" s="5"/>
      <c r="K113" s="5"/>
      <c r="L113" s="5">
        <v>51</v>
      </c>
      <c r="M113" s="5">
        <v>41.2</v>
      </c>
      <c r="N113" s="5">
        <v>3.6</v>
      </c>
      <c r="O113" s="5">
        <v>0.36</v>
      </c>
      <c r="P113" s="5"/>
    </row>
    <row r="114" spans="1:16" x14ac:dyDescent="0.25">
      <c r="A114" s="3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x14ac:dyDescent="0.25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x14ac:dyDescent="0.25">
      <c r="A116" s="40" t="s">
        <v>20</v>
      </c>
      <c r="B116" s="41"/>
      <c r="C116" s="6"/>
      <c r="D116" s="5">
        <f>SUM(D109:D115)</f>
        <v>37.909999999999997</v>
      </c>
      <c r="E116" s="5">
        <f t="shared" ref="E116:P116" si="6">SUM(E109:E115)</f>
        <v>17.170000000000002</v>
      </c>
      <c r="F116" s="5">
        <f t="shared" si="6"/>
        <v>63.820000000000007</v>
      </c>
      <c r="G116" s="5">
        <f t="shared" si="6"/>
        <v>537.89</v>
      </c>
      <c r="H116" s="5">
        <f t="shared" si="6"/>
        <v>0.45999999999999996</v>
      </c>
      <c r="I116" s="5">
        <f t="shared" si="6"/>
        <v>7.52</v>
      </c>
      <c r="J116" s="5">
        <f t="shared" si="6"/>
        <v>92.8</v>
      </c>
      <c r="K116" s="5">
        <f t="shared" si="6"/>
        <v>1.05</v>
      </c>
      <c r="L116" s="5">
        <f t="shared" si="6"/>
        <v>104.28</v>
      </c>
      <c r="M116" s="5">
        <f t="shared" si="6"/>
        <v>459.61</v>
      </c>
      <c r="N116" s="5">
        <f t="shared" si="6"/>
        <v>170</v>
      </c>
      <c r="O116" s="5">
        <f t="shared" si="6"/>
        <v>7.53</v>
      </c>
      <c r="P116" s="5">
        <f t="shared" si="6"/>
        <v>0</v>
      </c>
    </row>
    <row r="117" spans="1:16" x14ac:dyDescent="0.25">
      <c r="A117" s="40" t="s">
        <v>21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2"/>
    </row>
    <row r="118" spans="1:16" x14ac:dyDescent="0.25">
      <c r="A118" s="3" t="s">
        <v>149</v>
      </c>
      <c r="B118" s="4" t="s">
        <v>150</v>
      </c>
      <c r="C118" s="3" t="s">
        <v>44</v>
      </c>
      <c r="D118" s="5">
        <v>13.74</v>
      </c>
      <c r="E118" s="5">
        <v>16.739999999999998</v>
      </c>
      <c r="F118" s="5">
        <v>18.25</v>
      </c>
      <c r="G118" s="5">
        <v>278.93</v>
      </c>
      <c r="H118" s="5">
        <v>0.19</v>
      </c>
      <c r="I118" s="5">
        <v>20.16</v>
      </c>
      <c r="J118" s="5">
        <v>249.6</v>
      </c>
      <c r="K118" s="5">
        <v>0.7</v>
      </c>
      <c r="L118" s="5">
        <v>91.05</v>
      </c>
      <c r="M118" s="5">
        <v>249.05</v>
      </c>
      <c r="N118" s="5">
        <v>37</v>
      </c>
      <c r="O118" s="5">
        <v>3.1</v>
      </c>
      <c r="P118" s="5"/>
    </row>
    <row r="119" spans="1:16" x14ac:dyDescent="0.25">
      <c r="A119" s="3" t="s">
        <v>151</v>
      </c>
      <c r="B119" s="4" t="s">
        <v>152</v>
      </c>
      <c r="C119" s="3" t="s">
        <v>45</v>
      </c>
      <c r="D119" s="5">
        <v>0.06</v>
      </c>
      <c r="E119" s="5">
        <v>0.06</v>
      </c>
      <c r="F119" s="5">
        <v>15.34</v>
      </c>
      <c r="G119" s="5">
        <v>62.44</v>
      </c>
      <c r="H119" s="5">
        <v>0</v>
      </c>
      <c r="I119" s="5">
        <v>1.4</v>
      </c>
      <c r="J119" s="5"/>
      <c r="K119" s="5">
        <v>0.03</v>
      </c>
      <c r="L119" s="5">
        <v>2.2400000000000002</v>
      </c>
      <c r="M119" s="5">
        <v>1.54</v>
      </c>
      <c r="N119" s="5">
        <v>1.26</v>
      </c>
      <c r="O119" s="5">
        <v>0.35</v>
      </c>
      <c r="P119" s="5"/>
    </row>
    <row r="120" spans="1:16" x14ac:dyDescent="0.25">
      <c r="A120" s="3"/>
      <c r="B120" s="4" t="s">
        <v>54</v>
      </c>
      <c r="C120" s="3" t="s">
        <v>47</v>
      </c>
      <c r="D120" s="5">
        <v>3.16</v>
      </c>
      <c r="E120" s="5">
        <v>0.4</v>
      </c>
      <c r="F120" s="5">
        <v>19.32</v>
      </c>
      <c r="G120" s="5">
        <v>94</v>
      </c>
      <c r="H120" s="5">
        <v>0.06</v>
      </c>
      <c r="I120" s="5"/>
      <c r="J120" s="5"/>
      <c r="K120" s="5">
        <v>0.52</v>
      </c>
      <c r="L120" s="5">
        <v>9.1999999999999993</v>
      </c>
      <c r="M120" s="5">
        <v>34.799999999999997</v>
      </c>
      <c r="N120" s="5">
        <v>13.2</v>
      </c>
      <c r="O120" s="5">
        <v>0.8</v>
      </c>
      <c r="P120" s="5"/>
    </row>
    <row r="121" spans="1:16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5"/>
    </row>
    <row r="122" spans="1:16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5"/>
    </row>
    <row r="123" spans="1:16" x14ac:dyDescent="0.25">
      <c r="A123" s="3"/>
      <c r="B123" s="4"/>
      <c r="C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x14ac:dyDescent="0.25">
      <c r="A124" s="3"/>
      <c r="B124" s="4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x14ac:dyDescent="0.25">
      <c r="A125" s="39" t="s">
        <v>22</v>
      </c>
      <c r="B125" s="39"/>
      <c r="C125" s="7"/>
      <c r="D125" s="5">
        <f t="shared" ref="D125:O125" si="7">SUM(D118:D124)</f>
        <v>16.96</v>
      </c>
      <c r="E125" s="5">
        <f t="shared" si="7"/>
        <v>17.199999999999996</v>
      </c>
      <c r="F125" s="5">
        <f t="shared" si="7"/>
        <v>52.910000000000004</v>
      </c>
      <c r="G125" s="5">
        <f t="shared" si="7"/>
        <v>435.37</v>
      </c>
      <c r="H125" s="5">
        <f t="shared" si="7"/>
        <v>0.25</v>
      </c>
      <c r="I125" s="5">
        <f t="shared" si="7"/>
        <v>21.56</v>
      </c>
      <c r="J125" s="5">
        <f t="shared" si="7"/>
        <v>249.6</v>
      </c>
      <c r="K125" s="5">
        <f t="shared" si="7"/>
        <v>1.25</v>
      </c>
      <c r="L125" s="5">
        <f t="shared" si="7"/>
        <v>102.49</v>
      </c>
      <c r="M125" s="5">
        <f t="shared" si="7"/>
        <v>285.39</v>
      </c>
      <c r="N125" s="5">
        <f t="shared" si="7"/>
        <v>51.459999999999994</v>
      </c>
      <c r="O125" s="5">
        <f t="shared" si="7"/>
        <v>4.25</v>
      </c>
      <c r="P125" s="5">
        <f t="shared" ref="P125" si="8">SUM(P118:P124)</f>
        <v>0</v>
      </c>
    </row>
    <row r="126" spans="1:16" x14ac:dyDescent="0.25">
      <c r="A126" s="39" t="s">
        <v>153</v>
      </c>
      <c r="B126" s="39"/>
      <c r="C126" s="3"/>
      <c r="D126" s="5">
        <f>D125+D116</f>
        <v>54.87</v>
      </c>
      <c r="E126" s="5">
        <f t="shared" ref="E126:O126" si="9">E125+E116</f>
        <v>34.369999999999997</v>
      </c>
      <c r="F126" s="5">
        <f t="shared" si="9"/>
        <v>116.73000000000002</v>
      </c>
      <c r="G126" s="5">
        <f t="shared" si="9"/>
        <v>973.26</v>
      </c>
      <c r="H126" s="5">
        <f t="shared" si="9"/>
        <v>0.71</v>
      </c>
      <c r="I126" s="5">
        <f t="shared" si="9"/>
        <v>29.08</v>
      </c>
      <c r="J126" s="5">
        <f t="shared" si="9"/>
        <v>342.4</v>
      </c>
      <c r="K126" s="5">
        <f t="shared" si="9"/>
        <v>2.2999999999999998</v>
      </c>
      <c r="L126" s="5">
        <f t="shared" si="9"/>
        <v>206.76999999999998</v>
      </c>
      <c r="M126" s="5">
        <f t="shared" si="9"/>
        <v>745</v>
      </c>
      <c r="N126" s="5">
        <f t="shared" si="9"/>
        <v>221.45999999999998</v>
      </c>
      <c r="O126" s="5">
        <f t="shared" si="9"/>
        <v>11.780000000000001</v>
      </c>
      <c r="P126" s="5" t="s">
        <v>259</v>
      </c>
    </row>
    <row r="128" spans="1:16" x14ac:dyDescent="0.25">
      <c r="A128" s="36" t="s">
        <v>30</v>
      </c>
      <c r="B128" s="37"/>
      <c r="C128" s="9"/>
      <c r="G128" s="38" t="s">
        <v>33</v>
      </c>
      <c r="H128" s="38"/>
      <c r="I128" s="38"/>
      <c r="J128" s="38"/>
      <c r="K128" s="38"/>
      <c r="L128" s="38"/>
      <c r="M128" s="38"/>
      <c r="N128" s="38"/>
      <c r="O128" s="38"/>
      <c r="P128" s="38"/>
    </row>
    <row r="129" spans="1:16" x14ac:dyDescent="0.25">
      <c r="A129" s="36" t="s">
        <v>31</v>
      </c>
      <c r="B129" s="37"/>
      <c r="C129" s="9"/>
    </row>
    <row r="130" spans="1:16" x14ac:dyDescent="0.25">
      <c r="A130" s="36" t="s">
        <v>32</v>
      </c>
      <c r="B130" s="37"/>
      <c r="C130" s="9">
        <f>SUM(C128:C129)</f>
        <v>0</v>
      </c>
      <c r="G130" s="38" t="s">
        <v>34</v>
      </c>
      <c r="H130" s="38"/>
      <c r="I130" s="38"/>
      <c r="J130" s="38"/>
      <c r="K130" s="38"/>
      <c r="L130" s="38"/>
      <c r="M130" s="38"/>
      <c r="N130" s="38"/>
      <c r="O130" s="38"/>
      <c r="P130" s="38"/>
    </row>
    <row r="133" spans="1:16" x14ac:dyDescent="0.25">
      <c r="A133" s="53" t="s">
        <v>35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</row>
    <row r="134" spans="1:16" x14ac:dyDescent="0.25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</row>
    <row r="135" spans="1:16" x14ac:dyDescent="0.25">
      <c r="A135" s="43" t="s">
        <v>246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x14ac:dyDescent="0.25">
      <c r="A138" s="51" t="s">
        <v>25</v>
      </c>
      <c r="B138" s="51"/>
      <c r="C138" s="18"/>
      <c r="D138" s="18"/>
      <c r="E138" s="18"/>
      <c r="F138" s="18"/>
      <c r="G138" s="18"/>
      <c r="H138" s="18"/>
      <c r="I138" s="51" t="s">
        <v>25</v>
      </c>
      <c r="J138" s="51"/>
      <c r="K138" s="51"/>
      <c r="L138" s="51"/>
      <c r="M138" s="51"/>
      <c r="N138" s="51"/>
      <c r="O138" s="51"/>
      <c r="P138" s="51"/>
    </row>
    <row r="139" spans="1:16" x14ac:dyDescent="0.25">
      <c r="A139" s="51" t="s">
        <v>249</v>
      </c>
      <c r="B139" s="51"/>
      <c r="C139" s="18"/>
      <c r="D139" s="18"/>
      <c r="E139" s="18"/>
      <c r="F139" s="18"/>
      <c r="G139" s="18"/>
      <c r="H139" s="18"/>
      <c r="I139" s="51" t="s">
        <v>247</v>
      </c>
      <c r="J139" s="51"/>
      <c r="K139" s="51"/>
      <c r="L139" s="51"/>
      <c r="M139" s="51"/>
      <c r="N139" s="51"/>
      <c r="O139" s="51"/>
      <c r="P139" s="51"/>
    </row>
    <row r="140" spans="1:16" x14ac:dyDescent="0.25">
      <c r="A140" s="1" t="s">
        <v>27</v>
      </c>
      <c r="I140" s="38" t="s">
        <v>264</v>
      </c>
      <c r="J140" s="38"/>
      <c r="K140" s="38"/>
      <c r="L140" s="38"/>
      <c r="M140" s="38"/>
      <c r="N140" s="38"/>
      <c r="O140" s="38"/>
      <c r="P140" s="38"/>
    </row>
    <row r="141" spans="1:16" x14ac:dyDescent="0.25">
      <c r="A141" s="1" t="s">
        <v>26</v>
      </c>
      <c r="I141" s="1" t="s">
        <v>26</v>
      </c>
    </row>
    <row r="143" spans="1:16" x14ac:dyDescent="0.25">
      <c r="A143" s="52" t="s">
        <v>28</v>
      </c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</row>
    <row r="144" spans="1:16" x14ac:dyDescent="0.25">
      <c r="A144" s="52" t="s">
        <v>29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</row>
    <row r="145" spans="1:16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8" spans="1:16" x14ac:dyDescent="0.25">
      <c r="A148" s="3" t="s">
        <v>24</v>
      </c>
      <c r="B148" s="44" t="s">
        <v>18</v>
      </c>
      <c r="C148" s="44" t="s">
        <v>0</v>
      </c>
      <c r="D148" s="46" t="s">
        <v>1</v>
      </c>
      <c r="E148" s="47"/>
      <c r="F148" s="48"/>
      <c r="G148" s="44" t="s">
        <v>5</v>
      </c>
      <c r="H148" s="46" t="s">
        <v>6</v>
      </c>
      <c r="I148" s="47"/>
      <c r="J148" s="47"/>
      <c r="K148" s="48"/>
      <c r="L148" s="46" t="s">
        <v>11</v>
      </c>
      <c r="M148" s="47"/>
      <c r="N148" s="47"/>
      <c r="O148" s="48"/>
      <c r="P148" s="49" t="s">
        <v>16</v>
      </c>
    </row>
    <row r="149" spans="1:16" x14ac:dyDescent="0.25">
      <c r="A149" s="3" t="s">
        <v>17</v>
      </c>
      <c r="B149" s="45"/>
      <c r="C149" s="45"/>
      <c r="D149" s="3" t="s">
        <v>2</v>
      </c>
      <c r="E149" s="3" t="s">
        <v>3</v>
      </c>
      <c r="F149" s="3" t="s">
        <v>4</v>
      </c>
      <c r="G149" s="45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0"/>
    </row>
    <row r="150" spans="1:16" x14ac:dyDescent="0.25">
      <c r="A150" s="40" t="s">
        <v>61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2"/>
    </row>
    <row r="151" spans="1:16" x14ac:dyDescent="0.25">
      <c r="A151" s="40" t="s">
        <v>154</v>
      </c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2"/>
    </row>
    <row r="152" spans="1:16" x14ac:dyDescent="0.25">
      <c r="A152" s="40" t="s">
        <v>19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2"/>
    </row>
    <row r="153" spans="1:16" ht="31.5" x14ac:dyDescent="0.25">
      <c r="A153" s="3" t="s">
        <v>155</v>
      </c>
      <c r="B153" s="4" t="s">
        <v>156</v>
      </c>
      <c r="C153" s="5" t="s">
        <v>45</v>
      </c>
      <c r="D153" s="5">
        <v>18.600000000000001</v>
      </c>
      <c r="E153" s="5">
        <v>13.96</v>
      </c>
      <c r="F153" s="5">
        <v>41.41</v>
      </c>
      <c r="G153" s="5">
        <v>369.93</v>
      </c>
      <c r="H153" s="5">
        <v>0.09</v>
      </c>
      <c r="I153" s="5">
        <v>4.1900000000000004</v>
      </c>
      <c r="J153" s="5">
        <v>67.95</v>
      </c>
      <c r="K153" s="5">
        <v>2.23</v>
      </c>
      <c r="L153" s="5">
        <v>192.98</v>
      </c>
      <c r="M153" s="5">
        <v>255.45</v>
      </c>
      <c r="N153" s="5">
        <v>42.56</v>
      </c>
      <c r="O153" s="5">
        <v>1.19</v>
      </c>
      <c r="P153" s="5"/>
    </row>
    <row r="154" spans="1:16" x14ac:dyDescent="0.25">
      <c r="A154" s="3" t="s">
        <v>38</v>
      </c>
      <c r="B154" s="4" t="s">
        <v>41</v>
      </c>
      <c r="C154" s="5" t="s">
        <v>46</v>
      </c>
      <c r="D154" s="5">
        <v>3.07</v>
      </c>
      <c r="E154" s="5">
        <v>3.45</v>
      </c>
      <c r="F154" s="5">
        <v>0.37</v>
      </c>
      <c r="G154" s="5">
        <v>45</v>
      </c>
      <c r="H154" s="5">
        <v>0.01</v>
      </c>
      <c r="I154" s="5">
        <v>0.12</v>
      </c>
      <c r="J154" s="5">
        <v>34.5</v>
      </c>
      <c r="K154" s="5">
        <v>0.08</v>
      </c>
      <c r="L154" s="5">
        <v>150</v>
      </c>
      <c r="M154" s="5">
        <v>96</v>
      </c>
      <c r="N154" s="5">
        <v>6.75</v>
      </c>
      <c r="O154" s="5">
        <v>0.15</v>
      </c>
      <c r="P154" s="5"/>
    </row>
    <row r="155" spans="1:16" x14ac:dyDescent="0.25">
      <c r="A155" s="3" t="s">
        <v>125</v>
      </c>
      <c r="B155" s="4" t="s">
        <v>157</v>
      </c>
      <c r="C155" s="5" t="s">
        <v>55</v>
      </c>
      <c r="D155" s="5">
        <v>0.08</v>
      </c>
      <c r="E155" s="5">
        <v>7.25</v>
      </c>
      <c r="F155" s="5">
        <v>0.13</v>
      </c>
      <c r="G155" s="5">
        <v>66.09</v>
      </c>
      <c r="H155" s="5">
        <v>0</v>
      </c>
      <c r="I155" s="5"/>
      <c r="J155" s="5">
        <v>40</v>
      </c>
      <c r="K155" s="5">
        <v>0.1</v>
      </c>
      <c r="L155" s="5">
        <v>2.4</v>
      </c>
      <c r="M155" s="5">
        <v>3</v>
      </c>
      <c r="N155" s="5"/>
      <c r="O155" s="5">
        <v>0.02</v>
      </c>
      <c r="P155" s="5"/>
    </row>
    <row r="156" spans="1:16" x14ac:dyDescent="0.25">
      <c r="A156" s="3"/>
      <c r="B156" s="4" t="s">
        <v>43</v>
      </c>
      <c r="C156" s="5" t="s">
        <v>48</v>
      </c>
      <c r="D156" s="5">
        <v>0.4</v>
      </c>
      <c r="E156" s="5">
        <v>0.3</v>
      </c>
      <c r="F156" s="5">
        <v>10.3</v>
      </c>
      <c r="G156" s="5">
        <v>47</v>
      </c>
      <c r="H156" s="5">
        <v>0.02</v>
      </c>
      <c r="I156" s="5">
        <v>5</v>
      </c>
      <c r="J156" s="5"/>
      <c r="K156" s="5">
        <v>0.4</v>
      </c>
      <c r="L156" s="5">
        <v>19</v>
      </c>
      <c r="M156" s="5">
        <v>16</v>
      </c>
      <c r="N156" s="5">
        <v>12</v>
      </c>
      <c r="O156" s="5">
        <v>2.2999999999999998</v>
      </c>
      <c r="P156" s="5"/>
    </row>
    <row r="157" spans="1:16" x14ac:dyDescent="0.25">
      <c r="A157" s="3" t="s">
        <v>81</v>
      </c>
      <c r="B157" s="4" t="s">
        <v>82</v>
      </c>
      <c r="C157" s="5" t="s">
        <v>83</v>
      </c>
      <c r="D157" s="5">
        <v>0.05</v>
      </c>
      <c r="E157" s="5">
        <v>0.01</v>
      </c>
      <c r="F157" s="5">
        <v>9.17</v>
      </c>
      <c r="G157" s="5">
        <v>37.96</v>
      </c>
      <c r="H157" s="5">
        <v>0</v>
      </c>
      <c r="I157" s="5">
        <v>2.5</v>
      </c>
      <c r="J157" s="5"/>
      <c r="K157" s="5">
        <v>0.01</v>
      </c>
      <c r="L157" s="5">
        <v>7.35</v>
      </c>
      <c r="M157" s="5">
        <v>9.56</v>
      </c>
      <c r="N157" s="5">
        <v>5.12</v>
      </c>
      <c r="O157" s="5">
        <v>0.88</v>
      </c>
      <c r="P157" s="5"/>
    </row>
    <row r="158" spans="1:16" x14ac:dyDescent="0.25">
      <c r="A158" s="3"/>
      <c r="B158" s="4" t="s">
        <v>42</v>
      </c>
      <c r="C158" s="5" t="s">
        <v>47</v>
      </c>
      <c r="D158" s="5">
        <v>3.04</v>
      </c>
      <c r="E158" s="5">
        <v>1.1200000000000001</v>
      </c>
      <c r="F158" s="5">
        <v>20.56</v>
      </c>
      <c r="G158" s="5">
        <v>104.48</v>
      </c>
      <c r="H158" s="5">
        <v>0.06</v>
      </c>
      <c r="I158" s="5">
        <v>0.8</v>
      </c>
      <c r="J158" s="5"/>
      <c r="K158" s="5"/>
      <c r="L158" s="5">
        <v>68</v>
      </c>
      <c r="M158" s="5">
        <v>54.93</v>
      </c>
      <c r="N158" s="5">
        <v>4.8</v>
      </c>
      <c r="O158" s="5">
        <v>0.48</v>
      </c>
      <c r="P158" s="5"/>
    </row>
    <row r="159" spans="1:16" x14ac:dyDescent="0.25">
      <c r="A159" s="3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x14ac:dyDescent="0.25">
      <c r="A160" s="40" t="s">
        <v>20</v>
      </c>
      <c r="B160" s="41"/>
      <c r="C160" s="6"/>
      <c r="D160" s="5">
        <f>SUM(D153:D159)</f>
        <v>25.24</v>
      </c>
      <c r="E160" s="5">
        <f t="shared" ref="E160:P160" si="10">SUM(E153:E159)</f>
        <v>26.090000000000003</v>
      </c>
      <c r="F160" s="5">
        <f t="shared" si="10"/>
        <v>81.94</v>
      </c>
      <c r="G160" s="5">
        <f t="shared" si="10"/>
        <v>670.46</v>
      </c>
      <c r="H160" s="5">
        <f t="shared" si="10"/>
        <v>0.18</v>
      </c>
      <c r="I160" s="5">
        <f t="shared" si="10"/>
        <v>12.610000000000001</v>
      </c>
      <c r="J160" s="5">
        <f t="shared" si="10"/>
        <v>142.44999999999999</v>
      </c>
      <c r="K160" s="5">
        <f t="shared" si="10"/>
        <v>2.82</v>
      </c>
      <c r="L160" s="5">
        <f t="shared" si="10"/>
        <v>439.73</v>
      </c>
      <c r="M160" s="5">
        <f t="shared" si="10"/>
        <v>434.94</v>
      </c>
      <c r="N160" s="5">
        <f t="shared" si="10"/>
        <v>71.23</v>
      </c>
      <c r="O160" s="5">
        <f t="shared" si="10"/>
        <v>5.0199999999999996</v>
      </c>
      <c r="P160" s="5">
        <f t="shared" si="10"/>
        <v>0</v>
      </c>
    </row>
    <row r="161" spans="1:16" x14ac:dyDescent="0.25">
      <c r="A161" s="40" t="s">
        <v>21</v>
      </c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2"/>
    </row>
    <row r="162" spans="1:16" x14ac:dyDescent="0.25">
      <c r="A162" s="3" t="s">
        <v>158</v>
      </c>
      <c r="B162" s="4" t="s">
        <v>79</v>
      </c>
      <c r="C162" s="3" t="s">
        <v>56</v>
      </c>
      <c r="D162" s="5">
        <v>13.88</v>
      </c>
      <c r="E162" s="5">
        <v>14.9</v>
      </c>
      <c r="F162" s="5">
        <v>3.47</v>
      </c>
      <c r="G162" s="5">
        <v>203.76</v>
      </c>
      <c r="H162" s="5">
        <v>7.0000000000000007E-2</v>
      </c>
      <c r="I162" s="5">
        <v>4.05</v>
      </c>
      <c r="J162" s="5"/>
      <c r="K162" s="5">
        <v>1.94</v>
      </c>
      <c r="L162" s="5">
        <v>10.94</v>
      </c>
      <c r="M162" s="5">
        <v>145.25</v>
      </c>
      <c r="N162" s="5">
        <v>20.7</v>
      </c>
      <c r="O162" s="5">
        <v>2.17</v>
      </c>
      <c r="P162" s="5"/>
    </row>
    <row r="163" spans="1:16" x14ac:dyDescent="0.25">
      <c r="A163" s="3" t="s">
        <v>159</v>
      </c>
      <c r="B163" s="4" t="s">
        <v>160</v>
      </c>
      <c r="C163" s="3" t="s">
        <v>57</v>
      </c>
      <c r="D163" s="5">
        <v>3</v>
      </c>
      <c r="E163" s="5">
        <v>8.1</v>
      </c>
      <c r="F163" s="5">
        <v>16.670000000000002</v>
      </c>
      <c r="G163" s="5">
        <v>152.81</v>
      </c>
      <c r="H163" s="5">
        <v>0.13</v>
      </c>
      <c r="I163" s="5">
        <v>34.68</v>
      </c>
      <c r="J163" s="5">
        <v>22</v>
      </c>
      <c r="K163" s="5">
        <v>2.09</v>
      </c>
      <c r="L163" s="5">
        <v>49.67</v>
      </c>
      <c r="M163" s="5">
        <v>79.73</v>
      </c>
      <c r="N163" s="5">
        <v>34.36</v>
      </c>
      <c r="O163" s="5">
        <v>1.18</v>
      </c>
      <c r="P163" s="5"/>
    </row>
    <row r="164" spans="1:16" x14ac:dyDescent="0.25">
      <c r="A164" s="3" t="s">
        <v>115</v>
      </c>
      <c r="B164" s="4" t="s">
        <v>116</v>
      </c>
      <c r="C164" s="3" t="s">
        <v>45</v>
      </c>
      <c r="D164" s="5">
        <v>0.43</v>
      </c>
      <c r="E164" s="5">
        <v>7.0000000000000007E-2</v>
      </c>
      <c r="F164" s="5">
        <v>22.22</v>
      </c>
      <c r="G164" s="5">
        <v>91.95</v>
      </c>
      <c r="H164" s="5">
        <v>0.01</v>
      </c>
      <c r="I164" s="5">
        <v>5.4</v>
      </c>
      <c r="J164" s="5"/>
      <c r="K164" s="5">
        <v>0.11</v>
      </c>
      <c r="L164" s="5">
        <v>13.32</v>
      </c>
      <c r="M164" s="5">
        <v>10.8</v>
      </c>
      <c r="N164" s="5">
        <v>9.36</v>
      </c>
      <c r="O164" s="5">
        <v>0.23</v>
      </c>
      <c r="P164" s="5"/>
    </row>
    <row r="165" spans="1:16" x14ac:dyDescent="0.25">
      <c r="A165" s="3"/>
      <c r="B165" s="4" t="s">
        <v>54</v>
      </c>
      <c r="C165" s="3" t="s">
        <v>47</v>
      </c>
      <c r="D165" s="5">
        <v>3.16</v>
      </c>
      <c r="E165" s="5">
        <v>0.4</v>
      </c>
      <c r="F165" s="5">
        <v>19.32</v>
      </c>
      <c r="G165" s="5">
        <v>94</v>
      </c>
      <c r="H165" s="5">
        <v>0.06</v>
      </c>
      <c r="I165" s="5"/>
      <c r="J165" s="5"/>
      <c r="K165" s="5">
        <v>0.52</v>
      </c>
      <c r="L165" s="5">
        <v>9.1999999999999993</v>
      </c>
      <c r="M165" s="5">
        <v>34.799999999999997</v>
      </c>
      <c r="N165" s="5">
        <v>13.2</v>
      </c>
      <c r="O165" s="5">
        <v>0.8</v>
      </c>
      <c r="P165" s="5"/>
    </row>
    <row r="166" spans="1:16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5"/>
    </row>
    <row r="167" spans="1:16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5"/>
    </row>
    <row r="168" spans="1:16" x14ac:dyDescent="0.25">
      <c r="A168" s="3"/>
      <c r="B168" s="4"/>
      <c r="C168" s="3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</row>
    <row r="169" spans="1:16" x14ac:dyDescent="0.25">
      <c r="A169" s="39" t="s">
        <v>22</v>
      </c>
      <c r="B169" s="39"/>
      <c r="C169" s="7"/>
      <c r="D169" s="5">
        <f t="shared" ref="D169:O169" si="11">SUM(D162:D168)</f>
        <v>20.470000000000002</v>
      </c>
      <c r="E169" s="5">
        <f t="shared" si="11"/>
        <v>23.47</v>
      </c>
      <c r="F169" s="5">
        <f t="shared" si="11"/>
        <v>61.68</v>
      </c>
      <c r="G169" s="5">
        <f t="shared" si="11"/>
        <v>542.52</v>
      </c>
      <c r="H169" s="5">
        <f t="shared" si="11"/>
        <v>0.27</v>
      </c>
      <c r="I169" s="5">
        <f t="shared" si="11"/>
        <v>44.129999999999995</v>
      </c>
      <c r="J169" s="5">
        <f t="shared" si="11"/>
        <v>22</v>
      </c>
      <c r="K169" s="5">
        <f t="shared" si="11"/>
        <v>4.66</v>
      </c>
      <c r="L169" s="5">
        <f t="shared" si="11"/>
        <v>83.13000000000001</v>
      </c>
      <c r="M169" s="5">
        <f t="shared" si="11"/>
        <v>270.58000000000004</v>
      </c>
      <c r="N169" s="5">
        <f t="shared" si="11"/>
        <v>77.62</v>
      </c>
      <c r="O169" s="5">
        <f t="shared" si="11"/>
        <v>4.38</v>
      </c>
      <c r="P169" s="5">
        <f t="shared" ref="P169" si="12">SUM(P162:P168)</f>
        <v>0</v>
      </c>
    </row>
    <row r="170" spans="1:16" x14ac:dyDescent="0.25">
      <c r="A170" s="39" t="s">
        <v>161</v>
      </c>
      <c r="B170" s="39"/>
      <c r="C170" s="3"/>
      <c r="D170" s="5">
        <f>D169+D160</f>
        <v>45.71</v>
      </c>
      <c r="E170" s="5">
        <f t="shared" ref="E170:O170" si="13">E169+E160</f>
        <v>49.56</v>
      </c>
      <c r="F170" s="5">
        <f t="shared" si="13"/>
        <v>143.62</v>
      </c>
      <c r="G170" s="5">
        <f t="shared" si="13"/>
        <v>1212.98</v>
      </c>
      <c r="H170" s="5">
        <f t="shared" si="13"/>
        <v>0.45</v>
      </c>
      <c r="I170" s="5">
        <f t="shared" si="13"/>
        <v>56.739999999999995</v>
      </c>
      <c r="J170" s="5">
        <f t="shared" si="13"/>
        <v>164.45</v>
      </c>
      <c r="K170" s="5">
        <f t="shared" si="13"/>
        <v>7.48</v>
      </c>
      <c r="L170" s="5">
        <f t="shared" si="13"/>
        <v>522.86</v>
      </c>
      <c r="M170" s="5">
        <f t="shared" si="13"/>
        <v>705.52</v>
      </c>
      <c r="N170" s="5">
        <f t="shared" si="13"/>
        <v>148.85000000000002</v>
      </c>
      <c r="O170" s="5">
        <f t="shared" si="13"/>
        <v>9.3999999999999986</v>
      </c>
      <c r="P170" s="5" t="s">
        <v>259</v>
      </c>
    </row>
    <row r="172" spans="1:16" x14ac:dyDescent="0.25">
      <c r="A172" s="36" t="s">
        <v>30</v>
      </c>
      <c r="B172" s="37"/>
      <c r="C172" s="9"/>
      <c r="G172" s="38" t="s">
        <v>33</v>
      </c>
      <c r="H172" s="38"/>
      <c r="I172" s="38"/>
      <c r="J172" s="38"/>
      <c r="K172" s="38"/>
      <c r="L172" s="38"/>
      <c r="M172" s="38"/>
      <c r="N172" s="38"/>
      <c r="O172" s="38"/>
      <c r="P172" s="38"/>
    </row>
    <row r="173" spans="1:16" x14ac:dyDescent="0.25">
      <c r="A173" s="36" t="s">
        <v>31</v>
      </c>
      <c r="B173" s="37"/>
      <c r="C173" s="9"/>
    </row>
    <row r="174" spans="1:16" x14ac:dyDescent="0.25">
      <c r="A174" s="36" t="s">
        <v>32</v>
      </c>
      <c r="B174" s="37"/>
      <c r="C174" s="9">
        <f>SUM(C172:C173)</f>
        <v>0</v>
      </c>
      <c r="G174" s="38" t="s">
        <v>34</v>
      </c>
      <c r="H174" s="38"/>
      <c r="I174" s="38"/>
      <c r="J174" s="38"/>
      <c r="K174" s="38"/>
      <c r="L174" s="38"/>
      <c r="M174" s="38"/>
      <c r="N174" s="38"/>
      <c r="O174" s="38"/>
      <c r="P174" s="38"/>
    </row>
    <row r="177" spans="1:16" x14ac:dyDescent="0.25">
      <c r="A177" s="53" t="s">
        <v>35</v>
      </c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</row>
    <row r="178" spans="1:16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</row>
    <row r="179" spans="1:16" x14ac:dyDescent="0.25">
      <c r="A179" s="43" t="s">
        <v>246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x14ac:dyDescent="0.25">
      <c r="A182" s="51" t="s">
        <v>25</v>
      </c>
      <c r="B182" s="51"/>
      <c r="C182" s="18"/>
      <c r="D182" s="18"/>
      <c r="E182" s="18"/>
      <c r="F182" s="18"/>
      <c r="G182" s="18"/>
      <c r="H182" s="18"/>
      <c r="I182" s="51" t="s">
        <v>25</v>
      </c>
      <c r="J182" s="51"/>
      <c r="K182" s="51"/>
      <c r="L182" s="51"/>
      <c r="M182" s="51"/>
      <c r="N182" s="51"/>
      <c r="O182" s="51"/>
      <c r="P182" s="51"/>
    </row>
    <row r="183" spans="1:16" x14ac:dyDescent="0.25">
      <c r="A183" s="51" t="s">
        <v>250</v>
      </c>
      <c r="B183" s="51"/>
      <c r="C183" s="18"/>
      <c r="D183" s="18"/>
      <c r="E183" s="18"/>
      <c r="F183" s="18"/>
      <c r="G183" s="18"/>
      <c r="H183" s="18"/>
      <c r="I183" s="51" t="s">
        <v>247</v>
      </c>
      <c r="J183" s="51"/>
      <c r="K183" s="51"/>
      <c r="L183" s="51"/>
      <c r="M183" s="51"/>
      <c r="N183" s="51"/>
      <c r="O183" s="51"/>
      <c r="P183" s="51"/>
    </row>
    <row r="184" spans="1:16" x14ac:dyDescent="0.25">
      <c r="A184" s="1" t="s">
        <v>27</v>
      </c>
      <c r="I184" s="38" t="s">
        <v>262</v>
      </c>
      <c r="J184" s="38"/>
      <c r="K184" s="38"/>
      <c r="L184" s="38"/>
      <c r="M184" s="38"/>
      <c r="N184" s="38"/>
      <c r="O184" s="38"/>
      <c r="P184" s="38"/>
    </row>
    <row r="185" spans="1:16" x14ac:dyDescent="0.25">
      <c r="A185" s="1" t="s">
        <v>26</v>
      </c>
      <c r="I185" s="1" t="s">
        <v>26</v>
      </c>
    </row>
    <row r="187" spans="1:16" x14ac:dyDescent="0.25">
      <c r="A187" s="52" t="s">
        <v>28</v>
      </c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</row>
    <row r="188" spans="1:16" x14ac:dyDescent="0.25">
      <c r="A188" s="52" t="s">
        <v>29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</row>
    <row r="189" spans="1:16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x14ac:dyDescent="0.25">
      <c r="A190" s="55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2" spans="1:16" x14ac:dyDescent="0.25">
      <c r="A192" s="3" t="s">
        <v>24</v>
      </c>
      <c r="B192" s="44" t="s">
        <v>18</v>
      </c>
      <c r="C192" s="44" t="s">
        <v>0</v>
      </c>
      <c r="D192" s="46" t="s">
        <v>1</v>
      </c>
      <c r="E192" s="47"/>
      <c r="F192" s="48"/>
      <c r="G192" s="44" t="s">
        <v>5</v>
      </c>
      <c r="H192" s="46" t="s">
        <v>6</v>
      </c>
      <c r="I192" s="47"/>
      <c r="J192" s="47"/>
      <c r="K192" s="48"/>
      <c r="L192" s="46" t="s">
        <v>11</v>
      </c>
      <c r="M192" s="47"/>
      <c r="N192" s="47"/>
      <c r="O192" s="48"/>
      <c r="P192" s="49" t="s">
        <v>16</v>
      </c>
    </row>
    <row r="193" spans="1:16" x14ac:dyDescent="0.25">
      <c r="A193" s="3" t="s">
        <v>17</v>
      </c>
      <c r="B193" s="45"/>
      <c r="C193" s="45"/>
      <c r="D193" s="3" t="s">
        <v>2</v>
      </c>
      <c r="E193" s="3" t="s">
        <v>3</v>
      </c>
      <c r="F193" s="3" t="s">
        <v>4</v>
      </c>
      <c r="G193" s="45"/>
      <c r="H193" s="3" t="s">
        <v>7</v>
      </c>
      <c r="I193" s="3" t="s">
        <v>8</v>
      </c>
      <c r="J193" s="3" t="s">
        <v>9</v>
      </c>
      <c r="K193" s="3" t="s">
        <v>10</v>
      </c>
      <c r="L193" s="3" t="s">
        <v>12</v>
      </c>
      <c r="M193" s="3" t="s">
        <v>13</v>
      </c>
      <c r="N193" s="3" t="s">
        <v>14</v>
      </c>
      <c r="O193" s="3" t="s">
        <v>15</v>
      </c>
      <c r="P193" s="50"/>
    </row>
    <row r="194" spans="1:16" x14ac:dyDescent="0.25">
      <c r="A194" s="40" t="s">
        <v>61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2"/>
    </row>
    <row r="195" spans="1:16" x14ac:dyDescent="0.25">
      <c r="A195" s="40" t="s">
        <v>162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2"/>
    </row>
    <row r="196" spans="1:16" x14ac:dyDescent="0.25">
      <c r="A196" s="40" t="s">
        <v>19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2"/>
    </row>
    <row r="197" spans="1:16" x14ac:dyDescent="0.25">
      <c r="A197" s="3" t="s">
        <v>75</v>
      </c>
      <c r="B197" s="4" t="s">
        <v>76</v>
      </c>
      <c r="C197" s="5" t="s">
        <v>77</v>
      </c>
      <c r="D197" s="5">
        <v>0.14000000000000001</v>
      </c>
      <c r="E197" s="5">
        <v>0.02</v>
      </c>
      <c r="F197" s="5">
        <v>0.38</v>
      </c>
      <c r="G197" s="5">
        <v>2.4</v>
      </c>
      <c r="H197" s="5">
        <v>0.01</v>
      </c>
      <c r="I197" s="5">
        <v>0.98</v>
      </c>
      <c r="J197" s="5"/>
      <c r="K197" s="5">
        <v>0.02</v>
      </c>
      <c r="L197" s="5">
        <v>3.4</v>
      </c>
      <c r="M197" s="5">
        <v>6</v>
      </c>
      <c r="N197" s="5">
        <v>2.8</v>
      </c>
      <c r="O197" s="5">
        <v>0.1</v>
      </c>
      <c r="P197" s="5"/>
    </row>
    <row r="198" spans="1:16" x14ac:dyDescent="0.25">
      <c r="A198" s="3" t="s">
        <v>163</v>
      </c>
      <c r="B198" s="4" t="s">
        <v>164</v>
      </c>
      <c r="C198" s="5" t="s">
        <v>56</v>
      </c>
      <c r="D198" s="5">
        <v>10.4</v>
      </c>
      <c r="E198" s="5">
        <v>8.2799999999999994</v>
      </c>
      <c r="F198" s="5">
        <v>10.85</v>
      </c>
      <c r="G198" s="5">
        <v>159.91999999999999</v>
      </c>
      <c r="H198" s="5">
        <v>0.16</v>
      </c>
      <c r="I198" s="5">
        <v>2.61</v>
      </c>
      <c r="J198" s="5">
        <v>21.2</v>
      </c>
      <c r="K198" s="5">
        <v>2.64</v>
      </c>
      <c r="L198" s="5">
        <v>39.299999999999997</v>
      </c>
      <c r="M198" s="5">
        <v>116.17</v>
      </c>
      <c r="N198" s="5">
        <v>21</v>
      </c>
      <c r="O198" s="5">
        <v>0.67</v>
      </c>
      <c r="P198" s="5"/>
    </row>
    <row r="199" spans="1:16" x14ac:dyDescent="0.25">
      <c r="A199" s="3" t="s">
        <v>131</v>
      </c>
      <c r="B199" s="4" t="s">
        <v>132</v>
      </c>
      <c r="C199" s="5" t="s">
        <v>57</v>
      </c>
      <c r="D199" s="5">
        <v>3.28</v>
      </c>
      <c r="E199" s="5">
        <v>3.99</v>
      </c>
      <c r="F199" s="5">
        <v>22.18</v>
      </c>
      <c r="G199" s="5">
        <v>138.19</v>
      </c>
      <c r="H199" s="5">
        <v>0.16</v>
      </c>
      <c r="I199" s="5">
        <v>25.94</v>
      </c>
      <c r="J199" s="5">
        <v>18.3</v>
      </c>
      <c r="K199" s="5">
        <v>0.17</v>
      </c>
      <c r="L199" s="5">
        <v>45.14</v>
      </c>
      <c r="M199" s="5">
        <v>97.47</v>
      </c>
      <c r="N199" s="5">
        <v>33.11</v>
      </c>
      <c r="O199" s="5">
        <v>1.22</v>
      </c>
      <c r="P199" s="5"/>
    </row>
    <row r="200" spans="1:16" x14ac:dyDescent="0.25">
      <c r="A200" s="3" t="s">
        <v>127</v>
      </c>
      <c r="B200" s="4" t="s">
        <v>128</v>
      </c>
      <c r="C200" s="5" t="s">
        <v>45</v>
      </c>
      <c r="D200" s="5">
        <v>0.17</v>
      </c>
      <c r="E200" s="5">
        <v>7.0000000000000007E-2</v>
      </c>
      <c r="F200" s="5">
        <v>13.39</v>
      </c>
      <c r="G200" s="5">
        <v>58.09</v>
      </c>
      <c r="H200" s="5">
        <v>0</v>
      </c>
      <c r="I200" s="5">
        <v>50</v>
      </c>
      <c r="J200" s="5">
        <v>40.85</v>
      </c>
      <c r="K200" s="5">
        <v>0.19</v>
      </c>
      <c r="L200" s="5">
        <v>3</v>
      </c>
      <c r="M200" s="5">
        <v>0.85</v>
      </c>
      <c r="N200" s="5">
        <v>0.85</v>
      </c>
      <c r="O200" s="5">
        <v>0.18</v>
      </c>
      <c r="P200" s="5"/>
    </row>
    <row r="201" spans="1:16" x14ac:dyDescent="0.25">
      <c r="A201" s="3"/>
      <c r="B201" s="4" t="s">
        <v>42</v>
      </c>
      <c r="C201" s="5" t="s">
        <v>47</v>
      </c>
      <c r="D201" s="5">
        <v>3.04</v>
      </c>
      <c r="E201" s="5">
        <v>1.1200000000000001</v>
      </c>
      <c r="F201" s="5">
        <v>20.56</v>
      </c>
      <c r="G201" s="5">
        <v>104.48</v>
      </c>
      <c r="H201" s="5">
        <v>0.06</v>
      </c>
      <c r="I201" s="5">
        <v>0.8</v>
      </c>
      <c r="J201" s="5"/>
      <c r="K201" s="5"/>
      <c r="L201" s="5">
        <v>68</v>
      </c>
      <c r="M201" s="5">
        <v>54.93</v>
      </c>
      <c r="N201" s="5">
        <v>4.8</v>
      </c>
      <c r="O201" s="5">
        <v>0.48</v>
      </c>
      <c r="P201" s="5"/>
    </row>
    <row r="202" spans="1:16" x14ac:dyDescent="0.25">
      <c r="A202" s="3"/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x14ac:dyDescent="0.25">
      <c r="A203" s="3"/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x14ac:dyDescent="0.25">
      <c r="A204" s="40" t="s">
        <v>20</v>
      </c>
      <c r="B204" s="41"/>
      <c r="C204" s="6"/>
      <c r="D204" s="5">
        <f>SUM(D197:D203)</f>
        <v>17.03</v>
      </c>
      <c r="E204" s="5">
        <f t="shared" ref="E204:P204" si="14">SUM(E197:E203)</f>
        <v>13.48</v>
      </c>
      <c r="F204" s="5">
        <f t="shared" si="14"/>
        <v>67.36</v>
      </c>
      <c r="G204" s="5">
        <f t="shared" si="14"/>
        <v>463.08000000000004</v>
      </c>
      <c r="H204" s="5">
        <f t="shared" si="14"/>
        <v>0.39</v>
      </c>
      <c r="I204" s="5">
        <f t="shared" si="14"/>
        <v>80.33</v>
      </c>
      <c r="J204" s="5">
        <f t="shared" si="14"/>
        <v>80.349999999999994</v>
      </c>
      <c r="K204" s="5">
        <f t="shared" si="14"/>
        <v>3.02</v>
      </c>
      <c r="L204" s="5">
        <f t="shared" si="14"/>
        <v>158.84</v>
      </c>
      <c r="M204" s="5">
        <f t="shared" si="14"/>
        <v>275.41999999999996</v>
      </c>
      <c r="N204" s="5">
        <f t="shared" si="14"/>
        <v>62.559999999999995</v>
      </c>
      <c r="O204" s="5">
        <f t="shared" si="14"/>
        <v>2.65</v>
      </c>
      <c r="P204" s="5">
        <f t="shared" si="14"/>
        <v>0</v>
      </c>
    </row>
    <row r="205" spans="1:16" x14ac:dyDescent="0.25">
      <c r="A205" s="40" t="s">
        <v>21</v>
      </c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2"/>
    </row>
    <row r="206" spans="1:16" x14ac:dyDescent="0.25">
      <c r="A206" s="3" t="s">
        <v>165</v>
      </c>
      <c r="B206" s="4" t="s">
        <v>166</v>
      </c>
      <c r="C206" s="3" t="s">
        <v>56</v>
      </c>
      <c r="D206" s="5">
        <v>14.61</v>
      </c>
      <c r="E206" s="5">
        <v>14.61</v>
      </c>
      <c r="F206" s="5">
        <v>2.46</v>
      </c>
      <c r="G206" s="5">
        <v>200.21</v>
      </c>
      <c r="H206" s="5">
        <v>0.1</v>
      </c>
      <c r="I206" s="5">
        <v>1.54</v>
      </c>
      <c r="J206" s="5">
        <v>62.5</v>
      </c>
      <c r="K206" s="5">
        <v>0.74</v>
      </c>
      <c r="L206" s="5">
        <v>21.68</v>
      </c>
      <c r="M206" s="5">
        <v>129.08000000000001</v>
      </c>
      <c r="N206" s="5">
        <v>15.74</v>
      </c>
      <c r="O206" s="5">
        <v>1.27</v>
      </c>
      <c r="P206" s="5"/>
    </row>
    <row r="207" spans="1:16" x14ac:dyDescent="0.25">
      <c r="A207" s="3" t="s">
        <v>102</v>
      </c>
      <c r="B207" s="4" t="s">
        <v>103</v>
      </c>
      <c r="C207" s="3" t="s">
        <v>57</v>
      </c>
      <c r="D207" s="5">
        <v>8.49</v>
      </c>
      <c r="E207" s="5">
        <v>6.56</v>
      </c>
      <c r="F207" s="5">
        <v>38.340000000000003</v>
      </c>
      <c r="G207" s="5">
        <v>246.01</v>
      </c>
      <c r="H207" s="5">
        <v>0.28999999999999998</v>
      </c>
      <c r="I207" s="5"/>
      <c r="J207" s="5">
        <v>24</v>
      </c>
      <c r="K207" s="5">
        <v>0.6</v>
      </c>
      <c r="L207" s="5">
        <v>15.93</v>
      </c>
      <c r="M207" s="5">
        <v>201.68</v>
      </c>
      <c r="N207" s="5">
        <v>134.07</v>
      </c>
      <c r="O207" s="5">
        <v>4.51</v>
      </c>
      <c r="P207" s="5"/>
    </row>
    <row r="208" spans="1:16" x14ac:dyDescent="0.25">
      <c r="A208" s="3"/>
      <c r="B208" s="4" t="s">
        <v>133</v>
      </c>
      <c r="C208" s="3" t="s">
        <v>45</v>
      </c>
      <c r="D208" s="5">
        <v>0.9</v>
      </c>
      <c r="E208" s="5">
        <v>0.18</v>
      </c>
      <c r="F208" s="5">
        <v>18.18</v>
      </c>
      <c r="G208" s="5">
        <v>82.8</v>
      </c>
      <c r="H208" s="5">
        <v>0.02</v>
      </c>
      <c r="I208" s="5">
        <v>36</v>
      </c>
      <c r="J208" s="5"/>
      <c r="K208" s="5">
        <v>0.18</v>
      </c>
      <c r="L208" s="5">
        <v>12.6</v>
      </c>
      <c r="M208" s="5">
        <v>12.6</v>
      </c>
      <c r="N208" s="5">
        <v>7.2</v>
      </c>
      <c r="O208" s="5">
        <v>2.52</v>
      </c>
      <c r="P208" s="5"/>
    </row>
    <row r="209" spans="1:16" x14ac:dyDescent="0.25">
      <c r="A209" s="3"/>
      <c r="B209" s="4" t="s">
        <v>167</v>
      </c>
      <c r="C209" s="3" t="s">
        <v>47</v>
      </c>
      <c r="D209" s="5">
        <v>3.16</v>
      </c>
      <c r="E209" s="5">
        <v>0.4</v>
      </c>
      <c r="F209" s="5">
        <v>19.32</v>
      </c>
      <c r="G209" s="5">
        <v>94</v>
      </c>
      <c r="H209" s="5">
        <v>0.06</v>
      </c>
      <c r="I209" s="5"/>
      <c r="J209" s="5"/>
      <c r="K209" s="5">
        <v>0.52</v>
      </c>
      <c r="L209" s="5">
        <v>9.1999999999999993</v>
      </c>
      <c r="M209" s="5">
        <v>34.799999999999997</v>
      </c>
      <c r="N209" s="5">
        <v>13.2</v>
      </c>
      <c r="O209" s="5">
        <v>0.8</v>
      </c>
      <c r="P209" s="5"/>
    </row>
    <row r="210" spans="1:16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5"/>
    </row>
    <row r="211" spans="1:16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5"/>
    </row>
    <row r="212" spans="1:16" x14ac:dyDescent="0.25">
      <c r="A212" s="3"/>
      <c r="B212" s="4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x14ac:dyDescent="0.25">
      <c r="A213" s="3"/>
      <c r="B213" s="4"/>
      <c r="C213" s="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 x14ac:dyDescent="0.25">
      <c r="A214" s="39" t="s">
        <v>22</v>
      </c>
      <c r="B214" s="39"/>
      <c r="C214" s="7"/>
      <c r="D214" s="5">
        <f t="shared" ref="D214:O214" si="15">SUM(D206:D213)</f>
        <v>27.16</v>
      </c>
      <c r="E214" s="5">
        <f t="shared" si="15"/>
        <v>21.749999999999996</v>
      </c>
      <c r="F214" s="5">
        <f t="shared" si="15"/>
        <v>78.300000000000011</v>
      </c>
      <c r="G214" s="5">
        <f t="shared" si="15"/>
        <v>623.02</v>
      </c>
      <c r="H214" s="5">
        <f t="shared" si="15"/>
        <v>0.47000000000000003</v>
      </c>
      <c r="I214" s="5">
        <f t="shared" si="15"/>
        <v>37.54</v>
      </c>
      <c r="J214" s="5">
        <f t="shared" si="15"/>
        <v>86.5</v>
      </c>
      <c r="K214" s="5">
        <f t="shared" si="15"/>
        <v>2.04</v>
      </c>
      <c r="L214" s="5">
        <f t="shared" si="15"/>
        <v>59.41</v>
      </c>
      <c r="M214" s="5">
        <f t="shared" si="15"/>
        <v>378.16</v>
      </c>
      <c r="N214" s="5">
        <f t="shared" si="15"/>
        <v>170.20999999999998</v>
      </c>
      <c r="O214" s="5">
        <f t="shared" si="15"/>
        <v>9.1</v>
      </c>
      <c r="P214" s="5">
        <f t="shared" ref="P214" si="16">SUM(P206:P213)</f>
        <v>0</v>
      </c>
    </row>
    <row r="215" spans="1:16" x14ac:dyDescent="0.25">
      <c r="A215" s="17" t="s">
        <v>168</v>
      </c>
      <c r="B215" s="17"/>
      <c r="C215" s="3"/>
      <c r="D215" s="5">
        <f t="shared" ref="D215:O215" si="17">D214+D204</f>
        <v>44.19</v>
      </c>
      <c r="E215" s="5">
        <f t="shared" si="17"/>
        <v>35.229999999999997</v>
      </c>
      <c r="F215" s="5">
        <f t="shared" si="17"/>
        <v>145.66000000000003</v>
      </c>
      <c r="G215" s="5">
        <f t="shared" si="17"/>
        <v>1086.0999999999999</v>
      </c>
      <c r="H215" s="5">
        <f t="shared" si="17"/>
        <v>0.8600000000000001</v>
      </c>
      <c r="I215" s="5">
        <f t="shared" si="17"/>
        <v>117.87</v>
      </c>
      <c r="J215" s="5">
        <f t="shared" si="17"/>
        <v>166.85</v>
      </c>
      <c r="K215" s="5">
        <f t="shared" si="17"/>
        <v>5.0600000000000005</v>
      </c>
      <c r="L215" s="5">
        <f t="shared" si="17"/>
        <v>218.25</v>
      </c>
      <c r="M215" s="5">
        <f t="shared" si="17"/>
        <v>653.57999999999993</v>
      </c>
      <c r="N215" s="5">
        <f t="shared" si="17"/>
        <v>232.76999999999998</v>
      </c>
      <c r="O215" s="5">
        <f t="shared" si="17"/>
        <v>11.75</v>
      </c>
      <c r="P215" s="5" t="s">
        <v>259</v>
      </c>
    </row>
    <row r="217" spans="1:16" x14ac:dyDescent="0.25">
      <c r="A217" s="20" t="s">
        <v>30</v>
      </c>
      <c r="B217" s="21"/>
      <c r="C217" s="9"/>
      <c r="G217" s="19" t="s">
        <v>33</v>
      </c>
      <c r="H217" s="19"/>
      <c r="I217" s="19"/>
      <c r="J217" s="19"/>
      <c r="K217" s="19"/>
      <c r="L217" s="19"/>
      <c r="M217" s="19"/>
      <c r="N217" s="19"/>
      <c r="O217" s="19"/>
      <c r="P217" s="19"/>
    </row>
    <row r="218" spans="1:16" x14ac:dyDescent="0.25">
      <c r="A218" s="20" t="s">
        <v>31</v>
      </c>
      <c r="B218" s="21"/>
      <c r="C218" s="9"/>
    </row>
    <row r="219" spans="1:16" x14ac:dyDescent="0.25">
      <c r="A219" s="20" t="s">
        <v>32</v>
      </c>
      <c r="B219" s="21"/>
      <c r="C219" s="9">
        <f>SUM(C217:C218)</f>
        <v>0</v>
      </c>
      <c r="G219" s="19" t="s">
        <v>34</v>
      </c>
      <c r="H219" s="19"/>
      <c r="I219" s="19"/>
      <c r="J219" s="19"/>
      <c r="K219" s="19"/>
      <c r="L219" s="19"/>
      <c r="M219" s="19"/>
      <c r="N219" s="19"/>
      <c r="O219" s="19"/>
      <c r="P219" s="19"/>
    </row>
  </sheetData>
  <mergeCells count="133">
    <mergeCell ref="A63:P63"/>
    <mergeCell ref="A64:P64"/>
    <mergeCell ref="A72:B72"/>
    <mergeCell ref="A73:P73"/>
    <mergeCell ref="A81:B81"/>
    <mergeCell ref="A82:B82"/>
    <mergeCell ref="A84:B84"/>
    <mergeCell ref="G84:P84"/>
    <mergeCell ref="A85:B85"/>
    <mergeCell ref="A28:B28"/>
    <mergeCell ref="A29:P29"/>
    <mergeCell ref="L16:O16"/>
    <mergeCell ref="P16:P17"/>
    <mergeCell ref="A45:P46"/>
    <mergeCell ref="A47:P48"/>
    <mergeCell ref="A50:B50"/>
    <mergeCell ref="I50:P50"/>
    <mergeCell ref="A51:B51"/>
    <mergeCell ref="I51:P51"/>
    <mergeCell ref="A14:P14"/>
    <mergeCell ref="B16:B17"/>
    <mergeCell ref="C16:C17"/>
    <mergeCell ref="D16:F16"/>
    <mergeCell ref="G16:G17"/>
    <mergeCell ref="H16:K16"/>
    <mergeCell ref="A18:P18"/>
    <mergeCell ref="A19:P19"/>
    <mergeCell ref="A20:P20"/>
    <mergeCell ref="A1:P2"/>
    <mergeCell ref="A3:P4"/>
    <mergeCell ref="A6:B6"/>
    <mergeCell ref="I6:P6"/>
    <mergeCell ref="A7:B7"/>
    <mergeCell ref="I7:P7"/>
    <mergeCell ref="I8:P8"/>
    <mergeCell ref="A11:P11"/>
    <mergeCell ref="A12:P12"/>
    <mergeCell ref="A95:B95"/>
    <mergeCell ref="I95:P95"/>
    <mergeCell ref="I96:P96"/>
    <mergeCell ref="A99:P99"/>
    <mergeCell ref="A100:P100"/>
    <mergeCell ref="A38:B38"/>
    <mergeCell ref="A89:P90"/>
    <mergeCell ref="A91:P92"/>
    <mergeCell ref="A94:B94"/>
    <mergeCell ref="I94:P94"/>
    <mergeCell ref="I52:P52"/>
    <mergeCell ref="A55:P55"/>
    <mergeCell ref="A56:P56"/>
    <mergeCell ref="A58:P58"/>
    <mergeCell ref="B60:B61"/>
    <mergeCell ref="C60:C61"/>
    <mergeCell ref="D60:F60"/>
    <mergeCell ref="G60:G61"/>
    <mergeCell ref="H60:K60"/>
    <mergeCell ref="L60:O60"/>
    <mergeCell ref="A86:B86"/>
    <mergeCell ref="G86:P86"/>
    <mergeCell ref="P60:P61"/>
    <mergeCell ref="A62:P62"/>
    <mergeCell ref="A106:P106"/>
    <mergeCell ref="A107:P107"/>
    <mergeCell ref="A108:P108"/>
    <mergeCell ref="A116:B116"/>
    <mergeCell ref="A117:P117"/>
    <mergeCell ref="A102:P102"/>
    <mergeCell ref="B104:B105"/>
    <mergeCell ref="C104:C105"/>
    <mergeCell ref="D104:F104"/>
    <mergeCell ref="G104:G105"/>
    <mergeCell ref="H104:K104"/>
    <mergeCell ref="L104:O104"/>
    <mergeCell ref="P104:P105"/>
    <mergeCell ref="A130:B130"/>
    <mergeCell ref="G130:P130"/>
    <mergeCell ref="A133:P134"/>
    <mergeCell ref="A135:P136"/>
    <mergeCell ref="A138:B138"/>
    <mergeCell ref="I138:P138"/>
    <mergeCell ref="A125:B125"/>
    <mergeCell ref="A126:B126"/>
    <mergeCell ref="A128:B128"/>
    <mergeCell ref="G128:P128"/>
    <mergeCell ref="A129:B129"/>
    <mergeCell ref="A146:P146"/>
    <mergeCell ref="B148:B149"/>
    <mergeCell ref="C148:C149"/>
    <mergeCell ref="D148:F148"/>
    <mergeCell ref="G148:G149"/>
    <mergeCell ref="H148:K148"/>
    <mergeCell ref="L148:O148"/>
    <mergeCell ref="P148:P149"/>
    <mergeCell ref="A139:B139"/>
    <mergeCell ref="I139:P139"/>
    <mergeCell ref="I140:P140"/>
    <mergeCell ref="A143:P143"/>
    <mergeCell ref="A144:P144"/>
    <mergeCell ref="A169:B169"/>
    <mergeCell ref="A170:B170"/>
    <mergeCell ref="A172:B172"/>
    <mergeCell ref="G172:P172"/>
    <mergeCell ref="A173:B173"/>
    <mergeCell ref="A150:P150"/>
    <mergeCell ref="A151:P151"/>
    <mergeCell ref="A152:P152"/>
    <mergeCell ref="A160:B160"/>
    <mergeCell ref="A161:P161"/>
    <mergeCell ref="A183:B183"/>
    <mergeCell ref="I183:P183"/>
    <mergeCell ref="I184:P184"/>
    <mergeCell ref="A187:P187"/>
    <mergeCell ref="A188:P188"/>
    <mergeCell ref="A174:B174"/>
    <mergeCell ref="G174:P174"/>
    <mergeCell ref="A177:P178"/>
    <mergeCell ref="A179:P180"/>
    <mergeCell ref="A182:B182"/>
    <mergeCell ref="I182:P182"/>
    <mergeCell ref="A214:B214"/>
    <mergeCell ref="A194:P194"/>
    <mergeCell ref="A195:P195"/>
    <mergeCell ref="A196:P196"/>
    <mergeCell ref="A204:B204"/>
    <mergeCell ref="A205:P205"/>
    <mergeCell ref="A190:P190"/>
    <mergeCell ref="B192:B193"/>
    <mergeCell ref="C192:C193"/>
    <mergeCell ref="D192:F192"/>
    <mergeCell ref="G192:G193"/>
    <mergeCell ref="H192:K192"/>
    <mergeCell ref="L192:O192"/>
    <mergeCell ref="P192:P193"/>
  </mergeCells>
  <pageMargins left="0.7" right="0.7" top="0.75" bottom="0.75" header="0.3" footer="0.3"/>
  <pageSetup paperSize="9" scale="1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8"/>
  <sheetViews>
    <sheetView topLeftCell="A223" workbookViewId="0">
      <selection activeCell="H148" sqref="H148:K148"/>
    </sheetView>
  </sheetViews>
  <sheetFormatPr defaultRowHeight="15" x14ac:dyDescent="0.25"/>
  <cols>
    <col min="1" max="1" width="12.5703125" customWidth="1"/>
    <col min="2" max="2" width="36.7109375" customWidth="1"/>
    <col min="16" max="16" width="9.42578125" customWidth="1"/>
  </cols>
  <sheetData>
    <row r="1" spans="1:16" ht="14.45" customHeight="1" x14ac:dyDescent="0.25">
      <c r="A1" s="53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14.45" customHeight="1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25">
      <c r="A3" s="43" t="s">
        <v>246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5.75" x14ac:dyDescent="0.25">
      <c r="A6" s="51" t="s">
        <v>25</v>
      </c>
      <c r="B6" s="51"/>
      <c r="C6" s="18"/>
      <c r="D6" s="18"/>
      <c r="E6" s="18"/>
      <c r="F6" s="18"/>
      <c r="G6" s="18"/>
      <c r="H6" s="18"/>
      <c r="I6" s="51" t="s">
        <v>25</v>
      </c>
      <c r="J6" s="51"/>
      <c r="K6" s="51"/>
      <c r="L6" s="51"/>
      <c r="M6" s="51"/>
      <c r="N6" s="51"/>
      <c r="O6" s="51"/>
      <c r="P6" s="51"/>
    </row>
    <row r="7" spans="1:16" ht="15.75" x14ac:dyDescent="0.25">
      <c r="A7" s="51" t="s">
        <v>250</v>
      </c>
      <c r="B7" s="51"/>
      <c r="C7" s="18"/>
      <c r="D7" s="18"/>
      <c r="E7" s="18"/>
      <c r="F7" s="18"/>
      <c r="G7" s="18"/>
      <c r="H7" s="18"/>
      <c r="I7" s="51" t="s">
        <v>247</v>
      </c>
      <c r="J7" s="51"/>
      <c r="K7" s="51"/>
      <c r="L7" s="51"/>
      <c r="M7" s="51"/>
      <c r="N7" s="51"/>
      <c r="O7" s="51"/>
      <c r="P7" s="51"/>
    </row>
    <row r="8" spans="1:16" ht="15.75" x14ac:dyDescent="0.25">
      <c r="A8" s="1" t="s">
        <v>27</v>
      </c>
      <c r="B8" s="1"/>
      <c r="C8" s="1"/>
      <c r="D8" s="1"/>
      <c r="E8" s="1"/>
      <c r="F8" s="1"/>
      <c r="G8" s="1"/>
      <c r="H8" s="1"/>
      <c r="I8" s="38" t="s">
        <v>262</v>
      </c>
      <c r="J8" s="38"/>
      <c r="K8" s="38"/>
      <c r="L8" s="38"/>
      <c r="M8" s="38"/>
      <c r="N8" s="38"/>
      <c r="O8" s="38"/>
      <c r="P8" s="38"/>
    </row>
    <row r="9" spans="1:16" ht="15.75" x14ac:dyDescent="0.25">
      <c r="A9" s="1" t="s">
        <v>26</v>
      </c>
      <c r="B9" s="1"/>
      <c r="C9" s="1"/>
      <c r="D9" s="1"/>
      <c r="E9" s="1"/>
      <c r="F9" s="1"/>
      <c r="G9" s="1"/>
      <c r="H9" s="1"/>
      <c r="I9" s="1" t="s">
        <v>26</v>
      </c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52" t="s">
        <v>28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5.75" x14ac:dyDescent="0.25">
      <c r="A12" s="52" t="s">
        <v>29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5.75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6" customHeight="1" x14ac:dyDescent="0.25">
      <c r="A16" s="3" t="s">
        <v>24</v>
      </c>
      <c r="B16" s="44" t="s">
        <v>18</v>
      </c>
      <c r="C16" s="44" t="s">
        <v>0</v>
      </c>
      <c r="D16" s="46" t="s">
        <v>1</v>
      </c>
      <c r="E16" s="47"/>
      <c r="F16" s="48"/>
      <c r="G16" s="44" t="s">
        <v>5</v>
      </c>
      <c r="H16" s="46" t="s">
        <v>6</v>
      </c>
      <c r="I16" s="47"/>
      <c r="J16" s="47"/>
      <c r="K16" s="48"/>
      <c r="L16" s="46" t="s">
        <v>11</v>
      </c>
      <c r="M16" s="47"/>
      <c r="N16" s="47"/>
      <c r="O16" s="48"/>
      <c r="P16" s="49" t="s">
        <v>16</v>
      </c>
    </row>
    <row r="17" spans="1:16" ht="15.75" x14ac:dyDescent="0.25">
      <c r="A17" s="3" t="s">
        <v>17</v>
      </c>
      <c r="B17" s="45"/>
      <c r="C17" s="45"/>
      <c r="D17" s="3" t="s">
        <v>2</v>
      </c>
      <c r="E17" s="3" t="s">
        <v>3</v>
      </c>
      <c r="F17" s="3" t="s">
        <v>4</v>
      </c>
      <c r="G17" s="45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0"/>
    </row>
    <row r="18" spans="1:16" ht="15.75" x14ac:dyDescent="0.25">
      <c r="A18" s="40" t="s">
        <v>169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16" ht="15.75" x14ac:dyDescent="0.25">
      <c r="A19" s="40" t="s">
        <v>170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 ht="15.75" x14ac:dyDescent="0.25">
      <c r="A20" s="40" t="s">
        <v>19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1:16" ht="15.75" x14ac:dyDescent="0.25">
      <c r="A21" s="3" t="s">
        <v>75</v>
      </c>
      <c r="B21" s="4" t="s">
        <v>171</v>
      </c>
      <c r="C21" s="5" t="s">
        <v>77</v>
      </c>
      <c r="D21" s="5">
        <v>0.22</v>
      </c>
      <c r="E21" s="5">
        <v>0.04</v>
      </c>
      <c r="F21" s="5">
        <v>0.76</v>
      </c>
      <c r="G21" s="5">
        <v>4.8</v>
      </c>
      <c r="H21" s="5">
        <v>0.01</v>
      </c>
      <c r="I21" s="5">
        <v>5</v>
      </c>
      <c r="J21" s="5"/>
      <c r="K21" s="5">
        <v>0.14000000000000001</v>
      </c>
      <c r="L21" s="5">
        <v>2.8</v>
      </c>
      <c r="M21" s="5">
        <v>5.2</v>
      </c>
      <c r="N21" s="5">
        <v>4</v>
      </c>
      <c r="O21" s="5">
        <v>0.18</v>
      </c>
      <c r="P21" s="5"/>
    </row>
    <row r="22" spans="1:16" ht="15.75" x14ac:dyDescent="0.25">
      <c r="A22" s="3" t="s">
        <v>172</v>
      </c>
      <c r="B22" s="4" t="s">
        <v>173</v>
      </c>
      <c r="C22" s="5" t="s">
        <v>56</v>
      </c>
      <c r="D22" s="5">
        <v>9.76</v>
      </c>
      <c r="E22" s="5">
        <v>11.18</v>
      </c>
      <c r="F22" s="5">
        <v>1.31</v>
      </c>
      <c r="G22" s="5">
        <v>144.9</v>
      </c>
      <c r="H22" s="5">
        <v>0.04</v>
      </c>
      <c r="I22" s="5">
        <v>2.25</v>
      </c>
      <c r="J22" s="5"/>
      <c r="K22" s="5">
        <v>1.57</v>
      </c>
      <c r="L22" s="5">
        <v>11.66</v>
      </c>
      <c r="M22" s="5">
        <v>103.95</v>
      </c>
      <c r="N22" s="5">
        <v>14.2</v>
      </c>
      <c r="O22" s="5">
        <v>1.55</v>
      </c>
      <c r="P22" s="5"/>
    </row>
    <row r="23" spans="1:16" ht="15.75" x14ac:dyDescent="0.25">
      <c r="A23" s="3" t="s">
        <v>69</v>
      </c>
      <c r="B23" s="4" t="s">
        <v>70</v>
      </c>
      <c r="C23" s="5" t="s">
        <v>57</v>
      </c>
      <c r="D23" s="5">
        <v>3.82</v>
      </c>
      <c r="E23" s="5">
        <v>3.08</v>
      </c>
      <c r="F23" s="5">
        <v>40.18</v>
      </c>
      <c r="G23" s="5">
        <v>203.7</v>
      </c>
      <c r="H23" s="5">
        <v>0.04</v>
      </c>
      <c r="I23" s="5">
        <v>0</v>
      </c>
      <c r="J23" s="5">
        <v>13.99</v>
      </c>
      <c r="K23" s="5">
        <v>0.25</v>
      </c>
      <c r="L23" s="5">
        <v>5.73</v>
      </c>
      <c r="M23" s="5">
        <v>82.51</v>
      </c>
      <c r="N23" s="5">
        <v>27.15</v>
      </c>
      <c r="O23" s="5">
        <v>0.55000000000000004</v>
      </c>
      <c r="P23" s="5"/>
    </row>
    <row r="24" spans="1:16" ht="15.75" x14ac:dyDescent="0.25">
      <c r="A24" s="3"/>
      <c r="B24" s="4" t="s">
        <v>174</v>
      </c>
      <c r="C24" s="5" t="s">
        <v>77</v>
      </c>
      <c r="D24" s="5">
        <v>0.62</v>
      </c>
      <c r="E24" s="5">
        <v>0.04</v>
      </c>
      <c r="F24" s="5">
        <v>1.3</v>
      </c>
      <c r="G24" s="5">
        <v>8</v>
      </c>
      <c r="H24" s="5">
        <v>0.02</v>
      </c>
      <c r="I24" s="5">
        <v>2</v>
      </c>
      <c r="J24" s="5"/>
      <c r="K24" s="5">
        <v>0.04</v>
      </c>
      <c r="L24" s="5">
        <v>4</v>
      </c>
      <c r="M24" s="5">
        <v>12.4</v>
      </c>
      <c r="N24" s="5">
        <v>4.2</v>
      </c>
      <c r="O24" s="5">
        <v>0.14000000000000001</v>
      </c>
      <c r="P24" s="5"/>
    </row>
    <row r="25" spans="1:16" ht="15.75" x14ac:dyDescent="0.25">
      <c r="A25" s="3" t="s">
        <v>81</v>
      </c>
      <c r="B25" s="4" t="s">
        <v>82</v>
      </c>
      <c r="C25" s="5" t="s">
        <v>83</v>
      </c>
      <c r="D25" s="5">
        <v>0.05</v>
      </c>
      <c r="E25" s="5">
        <v>0.01</v>
      </c>
      <c r="F25" s="5">
        <v>9.17</v>
      </c>
      <c r="G25" s="5">
        <v>37.96</v>
      </c>
      <c r="H25" s="5">
        <v>0</v>
      </c>
      <c r="I25" s="5">
        <v>2.5</v>
      </c>
      <c r="J25" s="5"/>
      <c r="K25" s="5">
        <v>0.01</v>
      </c>
      <c r="L25" s="5">
        <v>7.35</v>
      </c>
      <c r="M25" s="5">
        <v>9.56</v>
      </c>
      <c r="N25" s="5">
        <v>5.12</v>
      </c>
      <c r="O25" s="5">
        <v>0.88</v>
      </c>
      <c r="P25" s="5"/>
    </row>
    <row r="26" spans="1:16" ht="15.75" x14ac:dyDescent="0.25">
      <c r="A26" s="3"/>
      <c r="B26" s="4" t="s">
        <v>84</v>
      </c>
      <c r="C26" s="5" t="s">
        <v>47</v>
      </c>
      <c r="D26" s="5">
        <v>3.04</v>
      </c>
      <c r="E26" s="5">
        <v>1.1200000000000001</v>
      </c>
      <c r="F26" s="5">
        <v>20.56</v>
      </c>
      <c r="G26" s="5">
        <v>104.48</v>
      </c>
      <c r="H26" s="5">
        <v>0.06</v>
      </c>
      <c r="I26" s="5">
        <v>0.8</v>
      </c>
      <c r="J26" s="5"/>
      <c r="K26" s="5"/>
      <c r="L26" s="5">
        <v>68</v>
      </c>
      <c r="M26" s="5">
        <v>54.93</v>
      </c>
      <c r="N26" s="5">
        <v>4.8</v>
      </c>
      <c r="O26" s="5">
        <v>0.48</v>
      </c>
      <c r="P26" s="5"/>
    </row>
    <row r="27" spans="1:16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.75" x14ac:dyDescent="0.25">
      <c r="A28" s="40" t="s">
        <v>20</v>
      </c>
      <c r="B28" s="41"/>
      <c r="C28" s="6"/>
      <c r="D28" s="5">
        <f>SUM(D21:D27)</f>
        <v>17.510000000000002</v>
      </c>
      <c r="E28" s="5">
        <f t="shared" ref="E28:P28" si="0">SUM(E21:E27)</f>
        <v>15.469999999999999</v>
      </c>
      <c r="F28" s="5">
        <f t="shared" si="0"/>
        <v>73.28</v>
      </c>
      <c r="G28" s="5">
        <f t="shared" si="0"/>
        <v>503.84</v>
      </c>
      <c r="H28" s="5">
        <f t="shared" si="0"/>
        <v>0.16999999999999998</v>
      </c>
      <c r="I28" s="5">
        <f t="shared" si="0"/>
        <v>12.55</v>
      </c>
      <c r="J28" s="5">
        <f t="shared" si="0"/>
        <v>13.99</v>
      </c>
      <c r="K28" s="5">
        <f t="shared" si="0"/>
        <v>2.0099999999999998</v>
      </c>
      <c r="L28" s="5">
        <f t="shared" si="0"/>
        <v>99.539999999999992</v>
      </c>
      <c r="M28" s="5">
        <f t="shared" si="0"/>
        <v>268.55</v>
      </c>
      <c r="N28" s="5">
        <f t="shared" si="0"/>
        <v>59.469999999999992</v>
      </c>
      <c r="O28" s="5">
        <f t="shared" si="0"/>
        <v>3.7800000000000002</v>
      </c>
      <c r="P28" s="5">
        <f t="shared" si="0"/>
        <v>0</v>
      </c>
    </row>
    <row r="29" spans="1:16" ht="15.75" x14ac:dyDescent="0.25">
      <c r="A29" s="40" t="s">
        <v>21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</row>
    <row r="30" spans="1:16" ht="15.75" x14ac:dyDescent="0.25">
      <c r="A30" s="3" t="s">
        <v>175</v>
      </c>
      <c r="B30" s="4" t="s">
        <v>176</v>
      </c>
      <c r="C30" s="3" t="s">
        <v>56</v>
      </c>
      <c r="D30" s="5">
        <v>16.239999999999998</v>
      </c>
      <c r="E30" s="5">
        <v>4.8899999999999997</v>
      </c>
      <c r="F30" s="5">
        <v>13.25</v>
      </c>
      <c r="G30" s="5">
        <v>149.93</v>
      </c>
      <c r="H30" s="5">
        <v>0.13</v>
      </c>
      <c r="I30" s="5">
        <v>1.37</v>
      </c>
      <c r="J30" s="5">
        <v>27</v>
      </c>
      <c r="K30" s="5">
        <v>0.94</v>
      </c>
      <c r="L30" s="5">
        <v>41.11</v>
      </c>
      <c r="M30" s="5">
        <v>139.18</v>
      </c>
      <c r="N30" s="5">
        <v>21.66</v>
      </c>
      <c r="O30" s="5">
        <v>1.26</v>
      </c>
      <c r="P30" s="5"/>
    </row>
    <row r="31" spans="1:16" ht="15.75" x14ac:dyDescent="0.25">
      <c r="A31" s="3" t="s">
        <v>87</v>
      </c>
      <c r="B31" s="4" t="s">
        <v>88</v>
      </c>
      <c r="C31" s="3" t="s">
        <v>57</v>
      </c>
      <c r="D31" s="5">
        <v>2.98</v>
      </c>
      <c r="E31" s="5">
        <v>4.21</v>
      </c>
      <c r="F31" s="5">
        <v>24.03</v>
      </c>
      <c r="G31" s="5">
        <v>146.24</v>
      </c>
      <c r="H31" s="5">
        <v>0.18</v>
      </c>
      <c r="I31" s="5">
        <v>29.4</v>
      </c>
      <c r="J31" s="5">
        <v>20</v>
      </c>
      <c r="K31" s="5">
        <v>0.2</v>
      </c>
      <c r="L31" s="5">
        <v>19.579999999999998</v>
      </c>
      <c r="M31" s="5">
        <v>87.51</v>
      </c>
      <c r="N31" s="5">
        <v>34.03</v>
      </c>
      <c r="O31" s="5">
        <v>1.36</v>
      </c>
      <c r="P31" s="5"/>
    </row>
    <row r="32" spans="1:16" ht="31.5" x14ac:dyDescent="0.25">
      <c r="A32" s="3" t="s">
        <v>51</v>
      </c>
      <c r="B32" s="4" t="s">
        <v>71</v>
      </c>
      <c r="C32" s="3" t="s">
        <v>45</v>
      </c>
      <c r="D32" s="5">
        <v>0.19</v>
      </c>
      <c r="E32" s="5">
        <v>0.04</v>
      </c>
      <c r="F32" s="5">
        <v>22.3</v>
      </c>
      <c r="G32" s="5">
        <v>87.74</v>
      </c>
      <c r="H32" s="5">
        <v>0.01</v>
      </c>
      <c r="I32" s="5">
        <v>36</v>
      </c>
      <c r="J32" s="5"/>
      <c r="K32" s="5">
        <v>0.13</v>
      </c>
      <c r="L32" s="5">
        <v>9.68</v>
      </c>
      <c r="M32" s="5">
        <v>5.94</v>
      </c>
      <c r="N32" s="5">
        <v>5.58</v>
      </c>
      <c r="O32" s="5">
        <v>0.28000000000000003</v>
      </c>
      <c r="P32" s="5"/>
    </row>
    <row r="33" spans="1:16" ht="15.75" x14ac:dyDescent="0.25">
      <c r="A33" s="3"/>
      <c r="B33" s="4" t="s">
        <v>54</v>
      </c>
      <c r="C33" s="3" t="s">
        <v>47</v>
      </c>
      <c r="D33" s="5">
        <v>3.16</v>
      </c>
      <c r="E33" s="5">
        <v>0.4</v>
      </c>
      <c r="F33" s="5">
        <v>19.32</v>
      </c>
      <c r="G33" s="5">
        <v>94</v>
      </c>
      <c r="H33" s="5">
        <v>0.06</v>
      </c>
      <c r="I33" s="5"/>
      <c r="J33" s="5"/>
      <c r="K33" s="5">
        <v>0.52</v>
      </c>
      <c r="L33" s="5">
        <v>9.1999999999999993</v>
      </c>
      <c r="M33" s="5">
        <v>34.799999999999997</v>
      </c>
      <c r="N33" s="5">
        <v>13.2</v>
      </c>
      <c r="O33" s="5">
        <v>0.8</v>
      </c>
      <c r="P33" s="5"/>
    </row>
    <row r="34" spans="1:16" ht="15.75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5"/>
    </row>
    <row r="35" spans="1:16" ht="15.75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5"/>
    </row>
    <row r="36" spans="1:16" ht="15.75" x14ac:dyDescent="0.25">
      <c r="A36" s="3"/>
      <c r="B36" s="4"/>
      <c r="C36" s="3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ht="15.75" x14ac:dyDescent="0.25">
      <c r="A37" s="3" t="s">
        <v>22</v>
      </c>
      <c r="B37" s="4"/>
      <c r="C37" s="3"/>
      <c r="D37" s="5">
        <f t="shared" ref="D37:O37" si="1">SUM(D30:D36)</f>
        <v>22.57</v>
      </c>
      <c r="E37" s="5">
        <f t="shared" si="1"/>
        <v>9.5399999999999991</v>
      </c>
      <c r="F37" s="5">
        <f t="shared" si="1"/>
        <v>78.900000000000006</v>
      </c>
      <c r="G37" s="5">
        <f t="shared" si="1"/>
        <v>477.91</v>
      </c>
      <c r="H37" s="5">
        <f t="shared" si="1"/>
        <v>0.38</v>
      </c>
      <c r="I37" s="5">
        <f t="shared" si="1"/>
        <v>66.77</v>
      </c>
      <c r="J37" s="5">
        <f t="shared" si="1"/>
        <v>47</v>
      </c>
      <c r="K37" s="5">
        <f t="shared" si="1"/>
        <v>1.79</v>
      </c>
      <c r="L37" s="5">
        <f t="shared" si="1"/>
        <v>79.570000000000007</v>
      </c>
      <c r="M37" s="5">
        <f t="shared" si="1"/>
        <v>267.43</v>
      </c>
      <c r="N37" s="5">
        <f t="shared" si="1"/>
        <v>74.47</v>
      </c>
      <c r="O37" s="5">
        <f t="shared" si="1"/>
        <v>3.7</v>
      </c>
      <c r="P37" s="5">
        <f t="shared" ref="P37" si="2">SUM(P30:P36)</f>
        <v>0</v>
      </c>
    </row>
    <row r="38" spans="1:16" ht="15.75" x14ac:dyDescent="0.25">
      <c r="A38" s="39" t="s">
        <v>177</v>
      </c>
      <c r="B38" s="39"/>
      <c r="C38" s="7"/>
      <c r="D38" s="5">
        <f>D37+D28</f>
        <v>40.08</v>
      </c>
      <c r="E38" s="5">
        <f t="shared" ref="E38:O38" si="3">E37+E28</f>
        <v>25.009999999999998</v>
      </c>
      <c r="F38" s="5">
        <f t="shared" si="3"/>
        <v>152.18</v>
      </c>
      <c r="G38" s="5">
        <f t="shared" si="3"/>
        <v>981.75</v>
      </c>
      <c r="H38" s="5">
        <f t="shared" si="3"/>
        <v>0.55000000000000004</v>
      </c>
      <c r="I38" s="5">
        <f t="shared" si="3"/>
        <v>79.319999999999993</v>
      </c>
      <c r="J38" s="5">
        <f t="shared" si="3"/>
        <v>60.99</v>
      </c>
      <c r="K38" s="5">
        <f t="shared" si="3"/>
        <v>3.8</v>
      </c>
      <c r="L38" s="5">
        <f t="shared" si="3"/>
        <v>179.11</v>
      </c>
      <c r="M38" s="5">
        <f t="shared" si="3"/>
        <v>535.98</v>
      </c>
      <c r="N38" s="5">
        <f t="shared" si="3"/>
        <v>133.94</v>
      </c>
      <c r="O38" s="5">
        <f t="shared" si="3"/>
        <v>7.48</v>
      </c>
      <c r="P38" s="5" t="s">
        <v>259</v>
      </c>
    </row>
    <row r="39" spans="1:16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5.75" x14ac:dyDescent="0.25">
      <c r="A40" s="36" t="s">
        <v>30</v>
      </c>
      <c r="B40" s="37"/>
      <c r="C40" s="9"/>
      <c r="D40" s="1"/>
      <c r="E40" s="1"/>
      <c r="F40" s="1"/>
      <c r="G40" s="38" t="s">
        <v>33</v>
      </c>
      <c r="H40" s="38"/>
      <c r="I40" s="38"/>
      <c r="J40" s="38"/>
      <c r="K40" s="38"/>
      <c r="L40" s="38"/>
      <c r="M40" s="38"/>
      <c r="N40" s="38"/>
      <c r="O40" s="38"/>
      <c r="P40" s="38"/>
    </row>
    <row r="41" spans="1:16" ht="15.75" x14ac:dyDescent="0.25">
      <c r="A41" s="36" t="s">
        <v>31</v>
      </c>
      <c r="B41" s="37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5.75" x14ac:dyDescent="0.25">
      <c r="A42" s="36" t="s">
        <v>32</v>
      </c>
      <c r="B42" s="37"/>
      <c r="C42" s="9">
        <f>SUM(C40:C41)</f>
        <v>0</v>
      </c>
      <c r="D42" s="1"/>
      <c r="E42" s="1"/>
      <c r="F42" s="1"/>
      <c r="G42" s="38" t="s">
        <v>34</v>
      </c>
      <c r="H42" s="38"/>
      <c r="I42" s="38"/>
      <c r="J42" s="38"/>
      <c r="K42" s="38"/>
      <c r="L42" s="38"/>
      <c r="M42" s="38"/>
      <c r="N42" s="38"/>
      <c r="O42" s="38"/>
      <c r="P42" s="38"/>
    </row>
    <row r="45" spans="1:16" x14ac:dyDescent="0.25">
      <c r="A45" s="53" t="s">
        <v>35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6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1:16" x14ac:dyDescent="0.25">
      <c r="A47" s="43" t="s">
        <v>246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ht="15.7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x14ac:dyDescent="0.25">
      <c r="A50" s="51" t="s">
        <v>25</v>
      </c>
      <c r="B50" s="51"/>
      <c r="C50" s="18"/>
      <c r="D50" s="18"/>
      <c r="E50" s="18"/>
      <c r="F50" s="18"/>
      <c r="G50" s="18"/>
      <c r="H50" s="18"/>
      <c r="I50" s="51" t="s">
        <v>25</v>
      </c>
      <c r="J50" s="51"/>
      <c r="K50" s="51"/>
      <c r="L50" s="51"/>
      <c r="M50" s="51"/>
      <c r="N50" s="51"/>
      <c r="O50" s="51"/>
      <c r="P50" s="51"/>
    </row>
    <row r="51" spans="1:16" ht="15.75" x14ac:dyDescent="0.25">
      <c r="A51" s="51" t="s">
        <v>250</v>
      </c>
      <c r="B51" s="51"/>
      <c r="C51" s="18"/>
      <c r="D51" s="18"/>
      <c r="E51" s="18"/>
      <c r="F51" s="18"/>
      <c r="G51" s="18"/>
      <c r="H51" s="18"/>
      <c r="I51" s="51" t="s">
        <v>247</v>
      </c>
      <c r="J51" s="51"/>
      <c r="K51" s="51"/>
      <c r="L51" s="51"/>
      <c r="M51" s="51"/>
      <c r="N51" s="51"/>
      <c r="O51" s="51"/>
      <c r="P51" s="51"/>
    </row>
    <row r="52" spans="1:16" ht="15.75" x14ac:dyDescent="0.25">
      <c r="A52" s="1" t="s">
        <v>27</v>
      </c>
      <c r="B52" s="1"/>
      <c r="C52" s="1"/>
      <c r="D52" s="1"/>
      <c r="E52" s="1"/>
      <c r="F52" s="1"/>
      <c r="G52" s="1"/>
      <c r="H52" s="1"/>
      <c r="I52" s="38" t="s">
        <v>262</v>
      </c>
      <c r="J52" s="38"/>
      <c r="K52" s="38"/>
      <c r="L52" s="38"/>
      <c r="M52" s="38"/>
      <c r="N52" s="38"/>
      <c r="O52" s="38"/>
      <c r="P52" s="38"/>
    </row>
    <row r="53" spans="1:16" ht="15.75" x14ac:dyDescent="0.25">
      <c r="A53" s="1" t="s">
        <v>26</v>
      </c>
      <c r="B53" s="1"/>
      <c r="C53" s="1"/>
      <c r="D53" s="1"/>
      <c r="E53" s="1"/>
      <c r="F53" s="1"/>
      <c r="G53" s="1"/>
      <c r="H53" s="1"/>
      <c r="I53" s="1" t="s">
        <v>26</v>
      </c>
      <c r="J53" s="1"/>
      <c r="K53" s="1"/>
      <c r="L53" s="1"/>
      <c r="M53" s="1"/>
      <c r="N53" s="1"/>
      <c r="O53" s="1"/>
      <c r="P53" s="1"/>
    </row>
    <row r="54" spans="1:16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15.75" x14ac:dyDescent="0.25">
      <c r="A55" s="52" t="s">
        <v>28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</row>
    <row r="56" spans="1:16" ht="15.75" x14ac:dyDescent="0.25">
      <c r="A56" s="52" t="s">
        <v>29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ht="15.75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 x14ac:dyDescent="0.25">
      <c r="A58" s="43" t="s">
        <v>267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15.75" x14ac:dyDescent="0.25">
      <c r="A60" s="3" t="s">
        <v>24</v>
      </c>
      <c r="B60" s="44" t="s">
        <v>18</v>
      </c>
      <c r="C60" s="44" t="s">
        <v>0</v>
      </c>
      <c r="D60" s="46" t="s">
        <v>1</v>
      </c>
      <c r="E60" s="47"/>
      <c r="F60" s="48"/>
      <c r="G60" s="44" t="s">
        <v>5</v>
      </c>
      <c r="H60" s="46" t="s">
        <v>6</v>
      </c>
      <c r="I60" s="47"/>
      <c r="J60" s="47"/>
      <c r="K60" s="48"/>
      <c r="L60" s="46" t="s">
        <v>11</v>
      </c>
      <c r="M60" s="47"/>
      <c r="N60" s="47"/>
      <c r="O60" s="48"/>
      <c r="P60" s="49" t="s">
        <v>16</v>
      </c>
    </row>
    <row r="61" spans="1:16" ht="15.75" x14ac:dyDescent="0.25">
      <c r="A61" s="3" t="s">
        <v>17</v>
      </c>
      <c r="B61" s="45"/>
      <c r="C61" s="45"/>
      <c r="D61" s="3" t="s">
        <v>2</v>
      </c>
      <c r="E61" s="3" t="s">
        <v>3</v>
      </c>
      <c r="F61" s="3" t="s">
        <v>4</v>
      </c>
      <c r="G61" s="45"/>
      <c r="H61" s="3" t="s">
        <v>7</v>
      </c>
      <c r="I61" s="3" t="s">
        <v>8</v>
      </c>
      <c r="J61" s="3" t="s">
        <v>9</v>
      </c>
      <c r="K61" s="3" t="s">
        <v>10</v>
      </c>
      <c r="L61" s="3" t="s">
        <v>12</v>
      </c>
      <c r="M61" s="3" t="s">
        <v>13</v>
      </c>
      <c r="N61" s="3" t="s">
        <v>14</v>
      </c>
      <c r="O61" s="3" t="s">
        <v>15</v>
      </c>
      <c r="P61" s="50"/>
    </row>
    <row r="62" spans="1:16" ht="15.75" x14ac:dyDescent="0.25">
      <c r="A62" s="40" t="s">
        <v>169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2"/>
    </row>
    <row r="63" spans="1:16" ht="15.75" x14ac:dyDescent="0.25">
      <c r="A63" s="40" t="s">
        <v>178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</row>
    <row r="64" spans="1:16" ht="15.75" x14ac:dyDescent="0.25">
      <c r="A64" s="40" t="s">
        <v>19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</row>
    <row r="65" spans="1:16" ht="15.75" x14ac:dyDescent="0.25">
      <c r="A65" s="3" t="s">
        <v>179</v>
      </c>
      <c r="B65" s="4" t="s">
        <v>180</v>
      </c>
      <c r="C65" s="5" t="s">
        <v>45</v>
      </c>
      <c r="D65" s="5">
        <v>5.04</v>
      </c>
      <c r="E65" s="5">
        <v>6.34</v>
      </c>
      <c r="F65" s="5">
        <v>30.94</v>
      </c>
      <c r="G65" s="5">
        <v>201.59</v>
      </c>
      <c r="H65" s="5">
        <v>0.09</v>
      </c>
      <c r="I65" s="5">
        <v>0.5</v>
      </c>
      <c r="J65" s="5">
        <v>28.4</v>
      </c>
      <c r="K65" s="5">
        <v>0.14000000000000001</v>
      </c>
      <c r="L65" s="5">
        <v>107.01</v>
      </c>
      <c r="M65" s="5">
        <v>130.05000000000001</v>
      </c>
      <c r="N65" s="5">
        <v>30.21</v>
      </c>
      <c r="O65" s="5">
        <v>0.64</v>
      </c>
      <c r="P65" s="5"/>
    </row>
    <row r="66" spans="1:16" ht="15.75" x14ac:dyDescent="0.25">
      <c r="A66" s="3" t="s">
        <v>38</v>
      </c>
      <c r="B66" s="4" t="s">
        <v>41</v>
      </c>
      <c r="C66" s="5" t="s">
        <v>46</v>
      </c>
      <c r="D66" s="5">
        <v>3.07</v>
      </c>
      <c r="E66" s="5">
        <v>3.45</v>
      </c>
      <c r="F66" s="5">
        <v>0.37</v>
      </c>
      <c r="G66" s="5">
        <v>45</v>
      </c>
      <c r="H66" s="5">
        <v>0.01</v>
      </c>
      <c r="I66" s="5">
        <v>0.12</v>
      </c>
      <c r="J66" s="5">
        <v>34.5</v>
      </c>
      <c r="K66" s="5">
        <v>0.08</v>
      </c>
      <c r="L66" s="5">
        <v>150</v>
      </c>
      <c r="M66" s="5">
        <v>96</v>
      </c>
      <c r="N66" s="5">
        <v>6.75</v>
      </c>
      <c r="O66" s="5">
        <v>0.15</v>
      </c>
      <c r="P66" s="5"/>
    </row>
    <row r="67" spans="1:16" ht="15.75" x14ac:dyDescent="0.25">
      <c r="A67" s="3"/>
      <c r="B67" s="4" t="s">
        <v>111</v>
      </c>
      <c r="C67" s="5" t="s">
        <v>57</v>
      </c>
      <c r="D67" s="5">
        <v>0.6</v>
      </c>
      <c r="E67" s="5">
        <v>0.6</v>
      </c>
      <c r="F67" s="5">
        <v>14.7</v>
      </c>
      <c r="G67" s="5">
        <v>70.5</v>
      </c>
      <c r="H67" s="5">
        <v>0.05</v>
      </c>
      <c r="I67" s="5">
        <v>15</v>
      </c>
      <c r="J67" s="5"/>
      <c r="K67" s="5">
        <v>0.3</v>
      </c>
      <c r="L67" s="5">
        <v>24</v>
      </c>
      <c r="M67" s="5">
        <v>16.5</v>
      </c>
      <c r="N67" s="5">
        <v>13.5</v>
      </c>
      <c r="O67" s="5">
        <v>3.3</v>
      </c>
      <c r="P67" s="5"/>
    </row>
    <row r="68" spans="1:16" ht="15.75" x14ac:dyDescent="0.25">
      <c r="A68" s="3" t="s">
        <v>37</v>
      </c>
      <c r="B68" s="4" t="s">
        <v>40</v>
      </c>
      <c r="C68" s="5" t="s">
        <v>45</v>
      </c>
      <c r="D68" s="5">
        <v>3.59</v>
      </c>
      <c r="E68" s="5">
        <v>2.85</v>
      </c>
      <c r="F68" s="5">
        <v>15.71</v>
      </c>
      <c r="G68" s="5">
        <v>104.05</v>
      </c>
      <c r="H68" s="5">
        <v>0.02</v>
      </c>
      <c r="I68" s="5">
        <v>0.54</v>
      </c>
      <c r="J68" s="5">
        <v>9.1199999999999992</v>
      </c>
      <c r="K68" s="5">
        <v>0.01</v>
      </c>
      <c r="L68" s="5">
        <v>113.12</v>
      </c>
      <c r="M68" s="5">
        <v>107.2</v>
      </c>
      <c r="N68" s="5">
        <v>29.6</v>
      </c>
      <c r="O68" s="5">
        <v>1</v>
      </c>
      <c r="P68" s="5"/>
    </row>
    <row r="69" spans="1:16" ht="15.75" x14ac:dyDescent="0.25">
      <c r="A69" s="3"/>
      <c r="B69" s="4" t="s">
        <v>42</v>
      </c>
      <c r="C69" s="5" t="s">
        <v>47</v>
      </c>
      <c r="D69" s="5">
        <v>3.04</v>
      </c>
      <c r="E69" s="5">
        <v>1.1200000000000001</v>
      </c>
      <c r="F69" s="5">
        <v>20.56</v>
      </c>
      <c r="G69" s="5">
        <v>104.48</v>
      </c>
      <c r="H69" s="5">
        <v>0.06</v>
      </c>
      <c r="I69" s="5">
        <v>0.8</v>
      </c>
      <c r="J69" s="5"/>
      <c r="K69" s="5"/>
      <c r="L69" s="5">
        <v>68</v>
      </c>
      <c r="M69" s="5">
        <v>54.93</v>
      </c>
      <c r="N69" s="5">
        <v>4.8</v>
      </c>
      <c r="O69" s="5">
        <v>0.48</v>
      </c>
      <c r="P69" s="5"/>
    </row>
    <row r="70" spans="1:16" ht="15.75" x14ac:dyDescent="0.25">
      <c r="A70" s="3"/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.75" x14ac:dyDescent="0.25">
      <c r="A71" s="3"/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.75" x14ac:dyDescent="0.25">
      <c r="A72" s="40" t="s">
        <v>20</v>
      </c>
      <c r="B72" s="41"/>
      <c r="C72" s="6"/>
      <c r="D72" s="5">
        <f>SUM(D65:D71)</f>
        <v>15.34</v>
      </c>
      <c r="E72" s="5">
        <f t="shared" ref="E72:P72" si="4">SUM(E65:E71)</f>
        <v>14.36</v>
      </c>
      <c r="F72" s="5">
        <f t="shared" si="4"/>
        <v>82.28</v>
      </c>
      <c r="G72" s="5">
        <f t="shared" si="4"/>
        <v>525.62</v>
      </c>
      <c r="H72" s="5">
        <f t="shared" si="4"/>
        <v>0.22999999999999998</v>
      </c>
      <c r="I72" s="5">
        <f t="shared" si="4"/>
        <v>16.96</v>
      </c>
      <c r="J72" s="5">
        <f t="shared" si="4"/>
        <v>72.02</v>
      </c>
      <c r="K72" s="5">
        <f t="shared" si="4"/>
        <v>0.53</v>
      </c>
      <c r="L72" s="5">
        <f t="shared" si="4"/>
        <v>462.13</v>
      </c>
      <c r="M72" s="5">
        <f t="shared" si="4"/>
        <v>404.68</v>
      </c>
      <c r="N72" s="5">
        <f t="shared" si="4"/>
        <v>84.86</v>
      </c>
      <c r="O72" s="5">
        <f t="shared" si="4"/>
        <v>5.57</v>
      </c>
      <c r="P72" s="5">
        <f t="shared" si="4"/>
        <v>0</v>
      </c>
    </row>
    <row r="73" spans="1:16" ht="15.75" x14ac:dyDescent="0.25">
      <c r="A73" s="40" t="s">
        <v>21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</row>
    <row r="74" spans="1:16" ht="15.75" x14ac:dyDescent="0.25">
      <c r="A74" s="3" t="s">
        <v>181</v>
      </c>
      <c r="B74" s="4" t="s">
        <v>182</v>
      </c>
      <c r="C74" s="3" t="s">
        <v>56</v>
      </c>
      <c r="D74" s="5">
        <v>21.48</v>
      </c>
      <c r="E74" s="5">
        <v>11.24</v>
      </c>
      <c r="F74" s="5">
        <v>12.32</v>
      </c>
      <c r="G74" s="5">
        <v>220.19</v>
      </c>
      <c r="H74" s="5">
        <v>0.12</v>
      </c>
      <c r="I74" s="5">
        <v>1.66</v>
      </c>
      <c r="J74" s="5">
        <v>12</v>
      </c>
      <c r="K74" s="5">
        <v>0.73</v>
      </c>
      <c r="L74" s="5">
        <v>25.06</v>
      </c>
      <c r="M74" s="5">
        <v>175</v>
      </c>
      <c r="N74" s="5">
        <v>25.37</v>
      </c>
      <c r="O74" s="5">
        <v>1.92</v>
      </c>
      <c r="P74" s="5"/>
    </row>
    <row r="75" spans="1:16" ht="15.75" x14ac:dyDescent="0.25">
      <c r="A75" s="3" t="s">
        <v>50</v>
      </c>
      <c r="B75" s="4" t="s">
        <v>52</v>
      </c>
      <c r="C75" s="3" t="s">
        <v>57</v>
      </c>
      <c r="D75" s="5">
        <v>5.85</v>
      </c>
      <c r="E75" s="5">
        <v>2.86</v>
      </c>
      <c r="F75" s="5">
        <v>37.4</v>
      </c>
      <c r="G75" s="5">
        <v>198.97</v>
      </c>
      <c r="H75" s="5">
        <v>0.09</v>
      </c>
      <c r="I75" s="5"/>
      <c r="J75" s="5"/>
      <c r="K75" s="5">
        <v>0.83</v>
      </c>
      <c r="L75" s="5">
        <v>11.89</v>
      </c>
      <c r="M75" s="5">
        <v>47.24</v>
      </c>
      <c r="N75" s="5">
        <v>8.5500000000000007</v>
      </c>
      <c r="O75" s="5">
        <v>0.86</v>
      </c>
      <c r="P75" s="5"/>
    </row>
    <row r="76" spans="1:16" ht="15.75" x14ac:dyDescent="0.25">
      <c r="A76" s="3" t="s">
        <v>89</v>
      </c>
      <c r="B76" s="4" t="s">
        <v>183</v>
      </c>
      <c r="C76" s="3" t="s">
        <v>45</v>
      </c>
      <c r="D76" s="5">
        <v>0.7</v>
      </c>
      <c r="E76" s="5">
        <v>0.05</v>
      </c>
      <c r="F76" s="5">
        <v>23.1</v>
      </c>
      <c r="G76" s="5">
        <v>96.72</v>
      </c>
      <c r="H76" s="5">
        <v>0.02</v>
      </c>
      <c r="I76" s="5">
        <v>0.72</v>
      </c>
      <c r="J76" s="5"/>
      <c r="K76" s="5">
        <v>0.99</v>
      </c>
      <c r="L76" s="5">
        <v>28.8</v>
      </c>
      <c r="M76" s="5">
        <v>26.28</v>
      </c>
      <c r="N76" s="5">
        <v>18.899999999999999</v>
      </c>
      <c r="O76" s="5">
        <v>0.62</v>
      </c>
      <c r="P76" s="5"/>
    </row>
    <row r="77" spans="1:16" ht="15.75" x14ac:dyDescent="0.25">
      <c r="A77" s="3"/>
      <c r="B77" s="4" t="s">
        <v>54</v>
      </c>
      <c r="C77" s="3" t="s">
        <v>47</v>
      </c>
      <c r="D77" s="5">
        <v>3.16</v>
      </c>
      <c r="E77" s="5">
        <v>0.4</v>
      </c>
      <c r="F77" s="5">
        <v>19.32</v>
      </c>
      <c r="G77" s="5">
        <v>94</v>
      </c>
      <c r="H77" s="5">
        <v>0.06</v>
      </c>
      <c r="I77" s="5"/>
      <c r="J77" s="5"/>
      <c r="K77" s="5">
        <v>0.52</v>
      </c>
      <c r="L77" s="5">
        <v>9.1999999999999993</v>
      </c>
      <c r="M77" s="5">
        <v>34.799999999999997</v>
      </c>
      <c r="N77" s="5">
        <v>13.2</v>
      </c>
      <c r="O77" s="5">
        <v>0.8</v>
      </c>
      <c r="P77" s="5"/>
    </row>
    <row r="78" spans="1:16" ht="15.75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5"/>
    </row>
    <row r="79" spans="1:16" ht="15.75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5"/>
    </row>
    <row r="80" spans="1:16" ht="15.75" x14ac:dyDescent="0.25">
      <c r="A80" s="3"/>
      <c r="B80" s="4"/>
      <c r="C80" s="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.75" x14ac:dyDescent="0.25">
      <c r="A81" s="39" t="s">
        <v>22</v>
      </c>
      <c r="B81" s="39"/>
      <c r="C81" s="7"/>
      <c r="D81" s="5">
        <f t="shared" ref="D81:O81" si="5">SUM(D74:D80)</f>
        <v>31.189999999999998</v>
      </c>
      <c r="E81" s="5">
        <f t="shared" si="5"/>
        <v>14.55</v>
      </c>
      <c r="F81" s="5">
        <f t="shared" si="5"/>
        <v>92.139999999999986</v>
      </c>
      <c r="G81" s="5">
        <f t="shared" si="5"/>
        <v>609.88</v>
      </c>
      <c r="H81" s="5">
        <f t="shared" si="5"/>
        <v>0.28999999999999998</v>
      </c>
      <c r="I81" s="5">
        <f t="shared" si="5"/>
        <v>2.38</v>
      </c>
      <c r="J81" s="5">
        <f t="shared" si="5"/>
        <v>12</v>
      </c>
      <c r="K81" s="5">
        <f t="shared" si="5"/>
        <v>3.07</v>
      </c>
      <c r="L81" s="5">
        <f t="shared" si="5"/>
        <v>74.95</v>
      </c>
      <c r="M81" s="5">
        <f t="shared" si="5"/>
        <v>283.32</v>
      </c>
      <c r="N81" s="5">
        <f t="shared" si="5"/>
        <v>66.02</v>
      </c>
      <c r="O81" s="5">
        <f t="shared" si="5"/>
        <v>4.2</v>
      </c>
      <c r="P81" s="5">
        <f t="shared" ref="P81" si="6">SUM(P74:P80)</f>
        <v>0</v>
      </c>
    </row>
    <row r="82" spans="1:16" ht="15.75" x14ac:dyDescent="0.25">
      <c r="A82" s="39" t="s">
        <v>184</v>
      </c>
      <c r="B82" s="39"/>
      <c r="C82" s="3"/>
      <c r="D82" s="5">
        <f>D81+D72</f>
        <v>46.53</v>
      </c>
      <c r="E82" s="5">
        <f t="shared" ref="E82:O82" si="7">E81+E72</f>
        <v>28.91</v>
      </c>
      <c r="F82" s="5">
        <f t="shared" si="7"/>
        <v>174.42</v>
      </c>
      <c r="G82" s="5">
        <f t="shared" si="7"/>
        <v>1135.5</v>
      </c>
      <c r="H82" s="5">
        <f t="shared" si="7"/>
        <v>0.52</v>
      </c>
      <c r="I82" s="5">
        <f t="shared" si="7"/>
        <v>19.34</v>
      </c>
      <c r="J82" s="5">
        <f t="shared" si="7"/>
        <v>84.02</v>
      </c>
      <c r="K82" s="5">
        <f t="shared" si="7"/>
        <v>3.5999999999999996</v>
      </c>
      <c r="L82" s="5">
        <f t="shared" si="7"/>
        <v>537.08000000000004</v>
      </c>
      <c r="M82" s="5">
        <f t="shared" si="7"/>
        <v>688</v>
      </c>
      <c r="N82" s="5">
        <f t="shared" si="7"/>
        <v>150.88</v>
      </c>
      <c r="O82" s="5">
        <f t="shared" si="7"/>
        <v>9.77</v>
      </c>
      <c r="P82" s="5" t="s">
        <v>259</v>
      </c>
    </row>
    <row r="83" spans="1:16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5.75" x14ac:dyDescent="0.25">
      <c r="A84" s="36" t="s">
        <v>30</v>
      </c>
      <c r="B84" s="37"/>
      <c r="C84" s="9"/>
      <c r="D84" s="1"/>
      <c r="E84" s="1"/>
      <c r="F84" s="1"/>
      <c r="G84" s="38" t="s">
        <v>33</v>
      </c>
      <c r="H84" s="38"/>
      <c r="I84" s="38"/>
      <c r="J84" s="38"/>
      <c r="K84" s="38"/>
      <c r="L84" s="38"/>
      <c r="M84" s="38"/>
      <c r="N84" s="38"/>
      <c r="O84" s="38"/>
      <c r="P84" s="38"/>
    </row>
    <row r="85" spans="1:16" ht="15.75" x14ac:dyDescent="0.25">
      <c r="A85" s="36" t="s">
        <v>31</v>
      </c>
      <c r="B85" s="37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5.75" x14ac:dyDescent="0.25">
      <c r="A86" s="36" t="s">
        <v>32</v>
      </c>
      <c r="B86" s="37"/>
      <c r="C86" s="9">
        <f>SUM(C84:C85)</f>
        <v>0</v>
      </c>
      <c r="D86" s="1"/>
      <c r="E86" s="1"/>
      <c r="F86" s="1"/>
      <c r="G86" s="38" t="s">
        <v>34</v>
      </c>
      <c r="H86" s="38"/>
      <c r="I86" s="38"/>
      <c r="J86" s="38"/>
      <c r="K86" s="38"/>
      <c r="L86" s="38"/>
      <c r="M86" s="38"/>
      <c r="N86" s="38"/>
      <c r="O86" s="38"/>
      <c r="P86" s="38"/>
    </row>
    <row r="89" spans="1:16" x14ac:dyDescent="0.25">
      <c r="A89" s="53" t="s">
        <v>35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</row>
    <row r="90" spans="1:1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</row>
    <row r="91" spans="1:16" x14ac:dyDescent="0.25">
      <c r="A91" s="43" t="s">
        <v>246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ht="15.75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</row>
    <row r="94" spans="1:16" ht="15.75" x14ac:dyDescent="0.25">
      <c r="A94" s="51" t="s">
        <v>25</v>
      </c>
      <c r="B94" s="51"/>
      <c r="C94" s="18"/>
      <c r="D94" s="18"/>
      <c r="E94" s="18"/>
      <c r="F94" s="18"/>
      <c r="G94" s="18"/>
      <c r="H94" s="18"/>
      <c r="I94" s="51" t="s">
        <v>25</v>
      </c>
      <c r="J94" s="51"/>
      <c r="K94" s="51"/>
      <c r="L94" s="51"/>
      <c r="M94" s="51"/>
      <c r="N94" s="51"/>
      <c r="O94" s="51"/>
      <c r="P94" s="51"/>
    </row>
    <row r="95" spans="1:16" ht="15.75" x14ac:dyDescent="0.25">
      <c r="A95" s="51" t="s">
        <v>254</v>
      </c>
      <c r="B95" s="51"/>
      <c r="C95" s="18"/>
      <c r="D95" s="18"/>
      <c r="E95" s="18"/>
      <c r="F95" s="18"/>
      <c r="G95" s="18"/>
      <c r="H95" s="18"/>
      <c r="I95" s="51" t="s">
        <v>247</v>
      </c>
      <c r="J95" s="51"/>
      <c r="K95" s="51"/>
      <c r="L95" s="51"/>
      <c r="M95" s="51"/>
      <c r="N95" s="51"/>
      <c r="O95" s="51"/>
      <c r="P95" s="51"/>
    </row>
    <row r="96" spans="1:16" ht="15.75" x14ac:dyDescent="0.25">
      <c r="A96" s="1" t="s">
        <v>27</v>
      </c>
      <c r="B96" s="1"/>
      <c r="C96" s="1"/>
      <c r="D96" s="1"/>
      <c r="E96" s="1"/>
      <c r="F96" s="1"/>
      <c r="G96" s="1"/>
      <c r="H96" s="1"/>
      <c r="I96" s="38" t="s">
        <v>262</v>
      </c>
      <c r="J96" s="38"/>
      <c r="K96" s="38"/>
      <c r="L96" s="38"/>
      <c r="M96" s="38"/>
      <c r="N96" s="38"/>
      <c r="O96" s="38"/>
      <c r="P96" s="38"/>
    </row>
    <row r="97" spans="1:16" ht="15.75" x14ac:dyDescent="0.25">
      <c r="A97" s="1" t="s">
        <v>26</v>
      </c>
      <c r="B97" s="1"/>
      <c r="C97" s="1"/>
      <c r="D97" s="1"/>
      <c r="E97" s="1"/>
      <c r="F97" s="1"/>
      <c r="G97" s="1"/>
      <c r="H97" s="1"/>
      <c r="I97" s="1" t="s">
        <v>26</v>
      </c>
      <c r="J97" s="1"/>
      <c r="K97" s="1"/>
      <c r="L97" s="1"/>
      <c r="M97" s="1"/>
      <c r="N97" s="1"/>
      <c r="O97" s="1"/>
      <c r="P97" s="1"/>
    </row>
    <row r="98" spans="1:16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5.75" x14ac:dyDescent="0.25">
      <c r="A99" s="52" t="s">
        <v>28</v>
      </c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</row>
    <row r="100" spans="1:16" ht="15.75" x14ac:dyDescent="0.25">
      <c r="A100" s="52" t="s">
        <v>29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1:16" ht="15.75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</row>
    <row r="102" spans="1:16" ht="15.75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5.75" x14ac:dyDescent="0.25">
      <c r="A104" s="3" t="s">
        <v>24</v>
      </c>
      <c r="B104" s="44" t="s">
        <v>18</v>
      </c>
      <c r="C104" s="44" t="s">
        <v>0</v>
      </c>
      <c r="D104" s="46" t="s">
        <v>1</v>
      </c>
      <c r="E104" s="47"/>
      <c r="F104" s="48"/>
      <c r="G104" s="44" t="s">
        <v>5</v>
      </c>
      <c r="H104" s="46" t="s">
        <v>6</v>
      </c>
      <c r="I104" s="47"/>
      <c r="J104" s="47"/>
      <c r="K104" s="48"/>
      <c r="L104" s="46" t="s">
        <v>11</v>
      </c>
      <c r="M104" s="47"/>
      <c r="N104" s="47"/>
      <c r="O104" s="48"/>
      <c r="P104" s="49" t="s">
        <v>16</v>
      </c>
    </row>
    <row r="105" spans="1:16" ht="15.75" x14ac:dyDescent="0.25">
      <c r="A105" s="3" t="s">
        <v>17</v>
      </c>
      <c r="B105" s="45"/>
      <c r="C105" s="45"/>
      <c r="D105" s="3" t="s">
        <v>2</v>
      </c>
      <c r="E105" s="3" t="s">
        <v>3</v>
      </c>
      <c r="F105" s="3" t="s">
        <v>4</v>
      </c>
      <c r="G105" s="45"/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12</v>
      </c>
      <c r="M105" s="3" t="s">
        <v>13</v>
      </c>
      <c r="N105" s="3" t="s">
        <v>14</v>
      </c>
      <c r="O105" s="3" t="s">
        <v>15</v>
      </c>
      <c r="P105" s="50"/>
    </row>
    <row r="106" spans="1:16" ht="15.75" x14ac:dyDescent="0.25">
      <c r="A106" s="40" t="s">
        <v>169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2"/>
    </row>
    <row r="107" spans="1:16" ht="15.75" x14ac:dyDescent="0.25">
      <c r="A107" s="40" t="s">
        <v>185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2"/>
    </row>
    <row r="108" spans="1:16" ht="15.75" x14ac:dyDescent="0.25">
      <c r="A108" s="40" t="s">
        <v>19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2"/>
    </row>
    <row r="109" spans="1:16" ht="15.75" x14ac:dyDescent="0.25">
      <c r="A109" s="3" t="s">
        <v>75</v>
      </c>
      <c r="B109" s="4" t="s">
        <v>76</v>
      </c>
      <c r="C109" s="5" t="s">
        <v>77</v>
      </c>
      <c r="D109" s="5">
        <v>0.14000000000000001</v>
      </c>
      <c r="E109" s="5">
        <v>0.02</v>
      </c>
      <c r="F109" s="5">
        <v>0.38</v>
      </c>
      <c r="G109" s="5">
        <v>2.4</v>
      </c>
      <c r="H109" s="5">
        <v>0.01</v>
      </c>
      <c r="I109" s="5">
        <v>0.98</v>
      </c>
      <c r="J109" s="5"/>
      <c r="K109" s="5">
        <v>0.02</v>
      </c>
      <c r="L109" s="5">
        <v>3.4</v>
      </c>
      <c r="M109" s="5">
        <v>6</v>
      </c>
      <c r="N109" s="5">
        <v>2.8</v>
      </c>
      <c r="O109" s="5">
        <v>0.1</v>
      </c>
      <c r="P109" s="5"/>
    </row>
    <row r="110" spans="1:16" ht="15.75" x14ac:dyDescent="0.25">
      <c r="A110" s="3" t="s">
        <v>186</v>
      </c>
      <c r="B110" s="4" t="s">
        <v>187</v>
      </c>
      <c r="C110" s="5" t="s">
        <v>56</v>
      </c>
      <c r="D110" s="5">
        <v>10.01</v>
      </c>
      <c r="E110" s="5">
        <v>11.25</v>
      </c>
      <c r="F110" s="5">
        <v>7.63</v>
      </c>
      <c r="G110" s="5">
        <v>173.06</v>
      </c>
      <c r="H110" s="5">
        <v>0.04</v>
      </c>
      <c r="I110" s="5">
        <v>2.58</v>
      </c>
      <c r="J110" s="5"/>
      <c r="K110" s="5">
        <v>1.77</v>
      </c>
      <c r="L110" s="5">
        <v>20.46</v>
      </c>
      <c r="M110" s="5">
        <v>113.08</v>
      </c>
      <c r="N110" s="5">
        <v>25.42</v>
      </c>
      <c r="O110" s="5">
        <v>1.88</v>
      </c>
      <c r="P110" s="5"/>
    </row>
    <row r="111" spans="1:16" ht="15.75" x14ac:dyDescent="0.25">
      <c r="A111" s="3" t="s">
        <v>143</v>
      </c>
      <c r="B111" s="4" t="s">
        <v>144</v>
      </c>
      <c r="C111" s="5" t="s">
        <v>57</v>
      </c>
      <c r="D111" s="5">
        <v>3.91</v>
      </c>
      <c r="E111" s="5">
        <v>2.39</v>
      </c>
      <c r="F111" s="5">
        <v>14.99</v>
      </c>
      <c r="G111" s="5">
        <v>99.68</v>
      </c>
      <c r="H111" s="5">
        <v>0.09</v>
      </c>
      <c r="I111" s="5">
        <v>82.66</v>
      </c>
      <c r="J111" s="5">
        <v>12</v>
      </c>
      <c r="K111" s="5">
        <v>0.35</v>
      </c>
      <c r="L111" s="5">
        <v>90.3</v>
      </c>
      <c r="M111" s="5">
        <v>67.95</v>
      </c>
      <c r="N111" s="5">
        <v>34.64</v>
      </c>
      <c r="O111" s="5">
        <v>1.37</v>
      </c>
      <c r="P111" s="5"/>
    </row>
    <row r="112" spans="1:16" ht="15.75" x14ac:dyDescent="0.25">
      <c r="A112" s="3" t="s">
        <v>127</v>
      </c>
      <c r="B112" s="4" t="s">
        <v>128</v>
      </c>
      <c r="C112" s="5" t="s">
        <v>45</v>
      </c>
      <c r="D112" s="5">
        <v>0.17</v>
      </c>
      <c r="E112" s="5">
        <v>7.0000000000000007E-2</v>
      </c>
      <c r="F112" s="5">
        <v>13.39</v>
      </c>
      <c r="G112" s="5">
        <v>58.09</v>
      </c>
      <c r="H112" s="5">
        <v>0</v>
      </c>
      <c r="I112" s="5">
        <v>50</v>
      </c>
      <c r="J112" s="5">
        <v>40.85</v>
      </c>
      <c r="K112" s="5">
        <v>0.19</v>
      </c>
      <c r="L112" s="5">
        <v>3</v>
      </c>
      <c r="M112" s="5">
        <v>0.85</v>
      </c>
      <c r="N112" s="5">
        <v>0.85</v>
      </c>
      <c r="O112" s="5">
        <v>0.18</v>
      </c>
      <c r="P112" s="5"/>
    </row>
    <row r="113" spans="1:16" ht="15.75" x14ac:dyDescent="0.25">
      <c r="A113" s="3"/>
      <c r="B113" s="4" t="s">
        <v>84</v>
      </c>
      <c r="C113" s="5" t="s">
        <v>47</v>
      </c>
      <c r="D113" s="5">
        <v>3.04</v>
      </c>
      <c r="E113" s="5">
        <v>1.1200000000000001</v>
      </c>
      <c r="F113" s="5">
        <v>20.56</v>
      </c>
      <c r="G113" s="5">
        <v>104.48</v>
      </c>
      <c r="H113" s="5">
        <v>0.06</v>
      </c>
      <c r="I113" s="5">
        <v>0.8</v>
      </c>
      <c r="J113" s="5"/>
      <c r="K113" s="5"/>
      <c r="L113" s="5">
        <v>68</v>
      </c>
      <c r="M113" s="5">
        <v>54.93</v>
      </c>
      <c r="N113" s="5">
        <v>4.8</v>
      </c>
      <c r="O113" s="5">
        <v>0.48</v>
      </c>
      <c r="P113" s="5"/>
    </row>
    <row r="114" spans="1:16" ht="15.75" x14ac:dyDescent="0.25">
      <c r="A114" s="3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 x14ac:dyDescent="0.25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x14ac:dyDescent="0.25">
      <c r="A116" s="40" t="s">
        <v>20</v>
      </c>
      <c r="B116" s="41"/>
      <c r="C116" s="6"/>
      <c r="D116" s="5">
        <f>SUM(D109:D115)</f>
        <v>17.27</v>
      </c>
      <c r="E116" s="5">
        <f t="shared" ref="E116:P116" si="8">SUM(E109:E115)</f>
        <v>14.850000000000001</v>
      </c>
      <c r="F116" s="5">
        <f t="shared" si="8"/>
        <v>56.95</v>
      </c>
      <c r="G116" s="5">
        <f t="shared" si="8"/>
        <v>437.71000000000004</v>
      </c>
      <c r="H116" s="5">
        <f t="shared" si="8"/>
        <v>0.2</v>
      </c>
      <c r="I116" s="5">
        <f t="shared" si="8"/>
        <v>137.02000000000001</v>
      </c>
      <c r="J116" s="5">
        <f t="shared" si="8"/>
        <v>52.85</v>
      </c>
      <c r="K116" s="5">
        <f t="shared" si="8"/>
        <v>2.33</v>
      </c>
      <c r="L116" s="5">
        <f t="shared" si="8"/>
        <v>185.16</v>
      </c>
      <c r="M116" s="5">
        <f t="shared" si="8"/>
        <v>242.81</v>
      </c>
      <c r="N116" s="5">
        <f t="shared" si="8"/>
        <v>68.510000000000005</v>
      </c>
      <c r="O116" s="5">
        <f t="shared" si="8"/>
        <v>4.01</v>
      </c>
      <c r="P116" s="5">
        <f t="shared" si="8"/>
        <v>0</v>
      </c>
    </row>
    <row r="117" spans="1:16" ht="15.75" x14ac:dyDescent="0.25">
      <c r="A117" s="40" t="s">
        <v>21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2"/>
    </row>
    <row r="118" spans="1:16" ht="31.5" x14ac:dyDescent="0.25">
      <c r="A118" s="3" t="s">
        <v>188</v>
      </c>
      <c r="B118" s="4" t="s">
        <v>189</v>
      </c>
      <c r="C118" s="3" t="s">
        <v>44</v>
      </c>
      <c r="D118" s="5">
        <v>16.86</v>
      </c>
      <c r="E118" s="5">
        <v>6</v>
      </c>
      <c r="F118" s="5">
        <v>25.61</v>
      </c>
      <c r="G118" s="5">
        <v>223.98</v>
      </c>
      <c r="H118" s="5">
        <v>0.27</v>
      </c>
      <c r="I118" s="5">
        <v>19.02</v>
      </c>
      <c r="J118" s="5">
        <v>11.8</v>
      </c>
      <c r="K118" s="5">
        <v>2.76</v>
      </c>
      <c r="L118" s="5">
        <v>86.59</v>
      </c>
      <c r="M118" s="5">
        <v>265.89999999999998</v>
      </c>
      <c r="N118" s="5">
        <v>37.549999999999997</v>
      </c>
      <c r="O118" s="5">
        <v>1.52</v>
      </c>
      <c r="P118" s="5"/>
    </row>
    <row r="119" spans="1:16" ht="15.75" x14ac:dyDescent="0.25">
      <c r="A119" s="3" t="s">
        <v>104</v>
      </c>
      <c r="B119" s="4" t="s">
        <v>190</v>
      </c>
      <c r="C119" s="3" t="s">
        <v>45</v>
      </c>
      <c r="D119" s="5">
        <v>0.4</v>
      </c>
      <c r="E119" s="5">
        <v>0.13</v>
      </c>
      <c r="F119" s="5">
        <v>17.97</v>
      </c>
      <c r="G119" s="5">
        <v>79.45</v>
      </c>
      <c r="H119" s="5">
        <v>0.02</v>
      </c>
      <c r="I119" s="5">
        <v>70</v>
      </c>
      <c r="J119" s="5">
        <v>57.19</v>
      </c>
      <c r="K119" s="5">
        <v>0.3</v>
      </c>
      <c r="L119" s="5">
        <v>9.8000000000000007</v>
      </c>
      <c r="M119" s="5">
        <v>10.220000000000001</v>
      </c>
      <c r="N119" s="5">
        <v>4.13</v>
      </c>
      <c r="O119" s="5">
        <v>0.45</v>
      </c>
      <c r="P119" s="5"/>
    </row>
    <row r="120" spans="1:16" ht="15.75" x14ac:dyDescent="0.25">
      <c r="A120" s="3"/>
      <c r="B120" s="4" t="s">
        <v>54</v>
      </c>
      <c r="C120" s="3" t="s">
        <v>47</v>
      </c>
      <c r="D120" s="5">
        <v>3.16</v>
      </c>
      <c r="E120" s="5">
        <v>0.4</v>
      </c>
      <c r="F120" s="5">
        <v>19.32</v>
      </c>
      <c r="G120" s="5">
        <v>94</v>
      </c>
      <c r="H120" s="5">
        <v>0.06</v>
      </c>
      <c r="I120" s="5"/>
      <c r="J120" s="5"/>
      <c r="K120" s="5">
        <v>0.52</v>
      </c>
      <c r="L120" s="5">
        <v>9.1999999999999993</v>
      </c>
      <c r="M120" s="5">
        <v>34.799999999999997</v>
      </c>
      <c r="N120" s="5">
        <v>13.2</v>
      </c>
      <c r="O120" s="5">
        <v>0.8</v>
      </c>
      <c r="P120" s="5"/>
    </row>
    <row r="121" spans="1:16" ht="15.75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5"/>
    </row>
    <row r="122" spans="1:16" ht="15.75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5"/>
    </row>
    <row r="123" spans="1:16" ht="15.75" x14ac:dyDescent="0.25">
      <c r="A123" s="3"/>
      <c r="B123" s="4"/>
      <c r="C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15.75" x14ac:dyDescent="0.25">
      <c r="A124" s="3"/>
      <c r="B124" s="4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x14ac:dyDescent="0.25">
      <c r="A125" s="39" t="s">
        <v>22</v>
      </c>
      <c r="B125" s="39"/>
      <c r="C125" s="7"/>
      <c r="D125" s="5">
        <f t="shared" ref="D125:O125" si="9">SUM(D118:D124)</f>
        <v>20.419999999999998</v>
      </c>
      <c r="E125" s="5">
        <f t="shared" si="9"/>
        <v>6.53</v>
      </c>
      <c r="F125" s="5">
        <f t="shared" si="9"/>
        <v>62.9</v>
      </c>
      <c r="G125" s="5">
        <f t="shared" si="9"/>
        <v>397.43</v>
      </c>
      <c r="H125" s="5">
        <f t="shared" si="9"/>
        <v>0.35000000000000003</v>
      </c>
      <c r="I125" s="5">
        <f t="shared" si="9"/>
        <v>89.02</v>
      </c>
      <c r="J125" s="5">
        <f t="shared" si="9"/>
        <v>68.989999999999995</v>
      </c>
      <c r="K125" s="5">
        <f t="shared" si="9"/>
        <v>3.5799999999999996</v>
      </c>
      <c r="L125" s="5">
        <f t="shared" si="9"/>
        <v>105.59</v>
      </c>
      <c r="M125" s="5">
        <f t="shared" si="9"/>
        <v>310.92</v>
      </c>
      <c r="N125" s="5">
        <f t="shared" si="9"/>
        <v>54.879999999999995</v>
      </c>
      <c r="O125" s="5">
        <f t="shared" si="9"/>
        <v>2.77</v>
      </c>
      <c r="P125" s="5">
        <f t="shared" ref="P125" si="10">SUM(P118:P124)</f>
        <v>0</v>
      </c>
    </row>
    <row r="126" spans="1:16" ht="15.75" x14ac:dyDescent="0.25">
      <c r="A126" s="39" t="s">
        <v>191</v>
      </c>
      <c r="B126" s="39"/>
      <c r="C126" s="3"/>
      <c r="D126" s="5">
        <f>D125+D116</f>
        <v>37.69</v>
      </c>
      <c r="E126" s="5">
        <f t="shared" ref="E126:O126" si="11">E125+E116</f>
        <v>21.380000000000003</v>
      </c>
      <c r="F126" s="5">
        <f t="shared" si="11"/>
        <v>119.85</v>
      </c>
      <c r="G126" s="5">
        <f t="shared" si="11"/>
        <v>835.1400000000001</v>
      </c>
      <c r="H126" s="5">
        <f t="shared" si="11"/>
        <v>0.55000000000000004</v>
      </c>
      <c r="I126" s="5">
        <f t="shared" si="11"/>
        <v>226.04000000000002</v>
      </c>
      <c r="J126" s="5">
        <f t="shared" si="11"/>
        <v>121.84</v>
      </c>
      <c r="K126" s="5">
        <f t="shared" si="11"/>
        <v>5.91</v>
      </c>
      <c r="L126" s="5">
        <f t="shared" si="11"/>
        <v>290.75</v>
      </c>
      <c r="M126" s="5">
        <f t="shared" si="11"/>
        <v>553.73</v>
      </c>
      <c r="N126" s="5">
        <f t="shared" si="11"/>
        <v>123.39</v>
      </c>
      <c r="O126" s="5">
        <f t="shared" si="11"/>
        <v>6.7799999999999994</v>
      </c>
      <c r="P126" s="5" t="s">
        <v>259</v>
      </c>
    </row>
    <row r="127" spans="1:16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5.75" x14ac:dyDescent="0.25">
      <c r="A128" s="36" t="s">
        <v>30</v>
      </c>
      <c r="B128" s="37"/>
      <c r="C128" s="9"/>
      <c r="D128" s="1"/>
      <c r="E128" s="1"/>
      <c r="F128" s="1"/>
      <c r="G128" s="38" t="s">
        <v>33</v>
      </c>
      <c r="H128" s="38"/>
      <c r="I128" s="38"/>
      <c r="J128" s="38"/>
      <c r="K128" s="38"/>
      <c r="L128" s="38"/>
      <c r="M128" s="38"/>
      <c r="N128" s="38"/>
      <c r="O128" s="38"/>
      <c r="P128" s="38"/>
    </row>
    <row r="129" spans="1:16" ht="15.75" x14ac:dyDescent="0.25">
      <c r="A129" s="36" t="s">
        <v>31</v>
      </c>
      <c r="B129" s="37"/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.75" x14ac:dyDescent="0.25">
      <c r="A130" s="36" t="s">
        <v>32</v>
      </c>
      <c r="B130" s="37"/>
      <c r="C130" s="9">
        <f>SUM(C128:C129)</f>
        <v>0</v>
      </c>
      <c r="D130" s="1"/>
      <c r="E130" s="1"/>
      <c r="F130" s="1"/>
      <c r="G130" s="38" t="s">
        <v>34</v>
      </c>
      <c r="H130" s="38"/>
      <c r="I130" s="38"/>
      <c r="J130" s="38"/>
      <c r="K130" s="38"/>
      <c r="L130" s="38"/>
      <c r="M130" s="38"/>
      <c r="N130" s="38"/>
      <c r="O130" s="38"/>
      <c r="P130" s="38"/>
    </row>
    <row r="133" spans="1:16" x14ac:dyDescent="0.25">
      <c r="A133" s="53" t="s">
        <v>35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</row>
    <row r="134" spans="1:16" x14ac:dyDescent="0.25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</row>
    <row r="135" spans="1:16" x14ac:dyDescent="0.25">
      <c r="A135" s="43" t="s">
        <v>246</v>
      </c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ht="15.75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</row>
    <row r="138" spans="1:16" ht="15.75" x14ac:dyDescent="0.25">
      <c r="A138" s="51" t="s">
        <v>25</v>
      </c>
      <c r="B138" s="51"/>
      <c r="C138" s="18"/>
      <c r="D138" s="18"/>
      <c r="E138" s="18"/>
      <c r="F138" s="18"/>
      <c r="G138" s="18"/>
      <c r="H138" s="18"/>
      <c r="I138" s="51" t="s">
        <v>25</v>
      </c>
      <c r="J138" s="51"/>
      <c r="K138" s="51"/>
      <c r="L138" s="51"/>
      <c r="M138" s="51"/>
      <c r="N138" s="51"/>
      <c r="O138" s="51"/>
      <c r="P138" s="51"/>
    </row>
    <row r="139" spans="1:16" ht="15.75" x14ac:dyDescent="0.25">
      <c r="A139" s="51" t="s">
        <v>255</v>
      </c>
      <c r="B139" s="51"/>
      <c r="C139" s="18"/>
      <c r="D139" s="18"/>
      <c r="E139" s="18"/>
      <c r="F139" s="18"/>
      <c r="G139" s="18"/>
      <c r="H139" s="18"/>
      <c r="I139" s="51" t="s">
        <v>247</v>
      </c>
      <c r="J139" s="51"/>
      <c r="K139" s="51"/>
      <c r="L139" s="51"/>
      <c r="M139" s="51"/>
      <c r="N139" s="51"/>
      <c r="O139" s="51"/>
      <c r="P139" s="51"/>
    </row>
    <row r="140" spans="1:16" ht="15.75" x14ac:dyDescent="0.25">
      <c r="A140" s="1" t="s">
        <v>27</v>
      </c>
      <c r="B140" s="1"/>
      <c r="C140" s="1"/>
      <c r="D140" s="1"/>
      <c r="E140" s="1"/>
      <c r="F140" s="1"/>
      <c r="G140" s="1"/>
      <c r="H140" s="1"/>
      <c r="I140" s="38" t="s">
        <v>262</v>
      </c>
      <c r="J140" s="38"/>
      <c r="K140" s="38"/>
      <c r="L140" s="38"/>
      <c r="M140" s="38"/>
      <c r="N140" s="38"/>
      <c r="O140" s="38"/>
      <c r="P140" s="38"/>
    </row>
    <row r="141" spans="1:16" ht="15.75" x14ac:dyDescent="0.25">
      <c r="A141" s="1" t="s">
        <v>26</v>
      </c>
      <c r="B141" s="1"/>
      <c r="C141" s="1"/>
      <c r="D141" s="1"/>
      <c r="E141" s="1"/>
      <c r="F141" s="1"/>
      <c r="G141" s="1"/>
      <c r="H141" s="1"/>
      <c r="I141" s="1" t="s">
        <v>26</v>
      </c>
      <c r="J141" s="1"/>
      <c r="K141" s="1"/>
      <c r="L141" s="1"/>
      <c r="M141" s="1"/>
      <c r="N141" s="1"/>
      <c r="O141" s="1"/>
      <c r="P141" s="1"/>
    </row>
    <row r="142" spans="1:16" ht="15.7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5.75" x14ac:dyDescent="0.25">
      <c r="A143" s="52" t="s">
        <v>28</v>
      </c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</row>
    <row r="144" spans="1:16" ht="15.75" x14ac:dyDescent="0.25">
      <c r="A144" s="52" t="s">
        <v>29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</row>
    <row r="145" spans="1:16" ht="15.75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ht="15.75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ht="15.7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.75" x14ac:dyDescent="0.25">
      <c r="A148" s="3" t="s">
        <v>24</v>
      </c>
      <c r="B148" s="44" t="s">
        <v>18</v>
      </c>
      <c r="C148" s="44" t="s">
        <v>0</v>
      </c>
      <c r="D148" s="46" t="s">
        <v>1</v>
      </c>
      <c r="E148" s="47"/>
      <c r="F148" s="48"/>
      <c r="G148" s="44" t="s">
        <v>5</v>
      </c>
      <c r="H148" s="46" t="s">
        <v>268</v>
      </c>
      <c r="I148" s="47"/>
      <c r="J148" s="47"/>
      <c r="K148" s="48"/>
      <c r="L148" s="46" t="s">
        <v>11</v>
      </c>
      <c r="M148" s="47"/>
      <c r="N148" s="47"/>
      <c r="O148" s="48"/>
      <c r="P148" s="49" t="s">
        <v>16</v>
      </c>
    </row>
    <row r="149" spans="1:16" ht="15.75" x14ac:dyDescent="0.25">
      <c r="A149" s="3" t="s">
        <v>17</v>
      </c>
      <c r="B149" s="45"/>
      <c r="C149" s="45"/>
      <c r="D149" s="3" t="s">
        <v>2</v>
      </c>
      <c r="E149" s="3" t="s">
        <v>3</v>
      </c>
      <c r="F149" s="3" t="s">
        <v>4</v>
      </c>
      <c r="G149" s="45"/>
      <c r="H149" s="3" t="s">
        <v>7</v>
      </c>
      <c r="I149" s="3" t="s">
        <v>8</v>
      </c>
      <c r="J149" s="3" t="s">
        <v>9</v>
      </c>
      <c r="K149" s="3" t="s">
        <v>10</v>
      </c>
      <c r="L149" s="3" t="s">
        <v>12</v>
      </c>
      <c r="M149" s="3" t="s">
        <v>13</v>
      </c>
      <c r="N149" s="3" t="s">
        <v>14</v>
      </c>
      <c r="O149" s="3" t="s">
        <v>15</v>
      </c>
      <c r="P149" s="50"/>
    </row>
    <row r="150" spans="1:16" ht="15.75" x14ac:dyDescent="0.25">
      <c r="A150" s="40" t="s">
        <v>169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2"/>
    </row>
    <row r="151" spans="1:16" ht="15.75" x14ac:dyDescent="0.25">
      <c r="A151" s="40" t="s">
        <v>192</v>
      </c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2"/>
    </row>
    <row r="152" spans="1:16" ht="15.75" x14ac:dyDescent="0.25">
      <c r="A152" s="40" t="s">
        <v>19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2"/>
    </row>
    <row r="153" spans="1:16" ht="15.75" x14ac:dyDescent="0.25">
      <c r="A153" s="3" t="s">
        <v>193</v>
      </c>
      <c r="B153" s="4" t="s">
        <v>194</v>
      </c>
      <c r="C153" s="5" t="s">
        <v>57</v>
      </c>
      <c r="D153" s="5">
        <v>23.06</v>
      </c>
      <c r="E153" s="5">
        <v>15.61</v>
      </c>
      <c r="F153" s="5">
        <v>10.44</v>
      </c>
      <c r="G153" s="5">
        <v>279.14999999999998</v>
      </c>
      <c r="H153" s="5">
        <v>7.0000000000000007E-2</v>
      </c>
      <c r="I153" s="5">
        <v>0.6</v>
      </c>
      <c r="J153" s="5">
        <v>106.64</v>
      </c>
      <c r="K153" s="5">
        <v>0.15</v>
      </c>
      <c r="L153" s="5">
        <v>205.24</v>
      </c>
      <c r="M153" s="5">
        <v>286.37</v>
      </c>
      <c r="N153" s="5">
        <v>29.16</v>
      </c>
      <c r="O153" s="5">
        <v>0.82</v>
      </c>
      <c r="P153" s="5"/>
    </row>
    <row r="154" spans="1:16" ht="15.75" x14ac:dyDescent="0.25">
      <c r="A154" s="3"/>
      <c r="B154" s="4" t="s">
        <v>195</v>
      </c>
      <c r="C154" s="5" t="s">
        <v>58</v>
      </c>
      <c r="D154" s="5">
        <v>0.78</v>
      </c>
      <c r="E154" s="5">
        <v>4.5</v>
      </c>
      <c r="F154" s="5">
        <v>1.08</v>
      </c>
      <c r="G154" s="5">
        <v>48.6</v>
      </c>
      <c r="H154" s="5">
        <v>0.01</v>
      </c>
      <c r="I154" s="5">
        <v>0.12</v>
      </c>
      <c r="J154" s="5">
        <v>30</v>
      </c>
      <c r="K154" s="5">
        <v>0.09</v>
      </c>
      <c r="L154" s="5">
        <v>26.4</v>
      </c>
      <c r="M154" s="5">
        <v>18.3</v>
      </c>
      <c r="N154" s="5">
        <v>2.7</v>
      </c>
      <c r="O154" s="5">
        <v>0.06</v>
      </c>
      <c r="P154" s="5"/>
    </row>
    <row r="155" spans="1:16" ht="15.75" x14ac:dyDescent="0.25">
      <c r="A155" s="3" t="s">
        <v>38</v>
      </c>
      <c r="B155" s="4" t="s">
        <v>41</v>
      </c>
      <c r="C155" s="5" t="s">
        <v>46</v>
      </c>
      <c r="D155" s="5">
        <v>3.07</v>
      </c>
      <c r="E155" s="5">
        <v>3.45</v>
      </c>
      <c r="F155" s="5">
        <v>0.37</v>
      </c>
      <c r="G155" s="5">
        <v>45</v>
      </c>
      <c r="H155" s="5">
        <v>0.01</v>
      </c>
      <c r="I155" s="5">
        <v>0.12</v>
      </c>
      <c r="J155" s="5">
        <v>34.5</v>
      </c>
      <c r="K155" s="5">
        <v>0.08</v>
      </c>
      <c r="L155" s="5">
        <v>150</v>
      </c>
      <c r="M155" s="5">
        <v>96</v>
      </c>
      <c r="N155" s="5">
        <v>6.75</v>
      </c>
      <c r="O155" s="5">
        <v>0.15</v>
      </c>
      <c r="P155" s="5"/>
    </row>
    <row r="156" spans="1:16" ht="15.75" x14ac:dyDescent="0.25">
      <c r="A156" s="3" t="s">
        <v>125</v>
      </c>
      <c r="B156" s="4" t="s">
        <v>157</v>
      </c>
      <c r="C156" s="5" t="s">
        <v>55</v>
      </c>
      <c r="D156" s="5">
        <v>0.08</v>
      </c>
      <c r="E156" s="5">
        <v>7.25</v>
      </c>
      <c r="F156" s="5">
        <v>0.13</v>
      </c>
      <c r="G156" s="5">
        <v>66.09</v>
      </c>
      <c r="H156" s="5">
        <v>0</v>
      </c>
      <c r="I156" s="5"/>
      <c r="J156" s="5">
        <v>40</v>
      </c>
      <c r="K156" s="5">
        <v>0.1</v>
      </c>
      <c r="L156" s="5">
        <v>2.4</v>
      </c>
      <c r="M156" s="5">
        <v>3</v>
      </c>
      <c r="N156" s="5"/>
      <c r="O156" s="5">
        <v>0.02</v>
      </c>
      <c r="P156" s="5"/>
    </row>
    <row r="157" spans="1:16" ht="15.75" x14ac:dyDescent="0.25">
      <c r="A157" s="3"/>
      <c r="B157" s="4" t="s">
        <v>111</v>
      </c>
      <c r="C157" s="5" t="s">
        <v>44</v>
      </c>
      <c r="D157" s="5">
        <v>1.6</v>
      </c>
      <c r="E157" s="5">
        <v>0.4</v>
      </c>
      <c r="F157" s="5">
        <v>15</v>
      </c>
      <c r="G157" s="5">
        <v>76</v>
      </c>
      <c r="H157" s="5">
        <v>0.12</v>
      </c>
      <c r="I157" s="5">
        <v>76</v>
      </c>
      <c r="J157" s="5"/>
      <c r="K157" s="5">
        <v>0.4</v>
      </c>
      <c r="L157" s="5">
        <v>70</v>
      </c>
      <c r="M157" s="5">
        <v>34</v>
      </c>
      <c r="N157" s="5">
        <v>22</v>
      </c>
      <c r="O157" s="5">
        <v>0.2</v>
      </c>
      <c r="P157" s="5"/>
    </row>
    <row r="158" spans="1:16" ht="31.5" x14ac:dyDescent="0.25">
      <c r="A158" s="3" t="s">
        <v>196</v>
      </c>
      <c r="B158" s="4" t="s">
        <v>197</v>
      </c>
      <c r="C158" s="5" t="s">
        <v>45</v>
      </c>
      <c r="D158" s="5">
        <v>4.01</v>
      </c>
      <c r="E158" s="5">
        <v>2.95</v>
      </c>
      <c r="F158" s="5">
        <v>12.01</v>
      </c>
      <c r="G158" s="5">
        <v>84.93</v>
      </c>
      <c r="H158" s="5">
        <v>0.02</v>
      </c>
      <c r="I158" s="5">
        <v>0.8</v>
      </c>
      <c r="J158" s="5">
        <v>9</v>
      </c>
      <c r="K158" s="5"/>
      <c r="L158" s="5">
        <v>114.67</v>
      </c>
      <c r="M158" s="5">
        <v>81</v>
      </c>
      <c r="N158" s="5">
        <v>12.6</v>
      </c>
      <c r="O158" s="5">
        <v>0.12</v>
      </c>
      <c r="P158" s="5"/>
    </row>
    <row r="159" spans="1:16" ht="15.75" x14ac:dyDescent="0.25">
      <c r="A159" s="3"/>
      <c r="B159" s="4" t="s">
        <v>42</v>
      </c>
      <c r="C159" s="5" t="s">
        <v>47</v>
      </c>
      <c r="D159" s="5">
        <v>3.04</v>
      </c>
      <c r="E159" s="5">
        <v>1.1200000000000001</v>
      </c>
      <c r="F159" s="5">
        <v>20.56</v>
      </c>
      <c r="G159" s="5">
        <v>104.48</v>
      </c>
      <c r="H159" s="5">
        <v>0.06</v>
      </c>
      <c r="I159" s="5">
        <v>0.8</v>
      </c>
      <c r="J159" s="5"/>
      <c r="K159" s="5"/>
      <c r="L159" s="5">
        <v>68</v>
      </c>
      <c r="M159" s="5">
        <v>54.93</v>
      </c>
      <c r="N159" s="5">
        <v>4.8</v>
      </c>
      <c r="O159" s="5">
        <v>0.48</v>
      </c>
      <c r="P159" s="5"/>
    </row>
    <row r="160" spans="1:16" ht="15.75" x14ac:dyDescent="0.25">
      <c r="A160" s="40" t="s">
        <v>20</v>
      </c>
      <c r="B160" s="41"/>
      <c r="C160" s="6"/>
      <c r="D160" s="5">
        <f>SUM(D153:D159)</f>
        <v>35.64</v>
      </c>
      <c r="E160" s="5">
        <f t="shared" ref="E160:P160" si="12">SUM(E153:E159)</f>
        <v>35.279999999999994</v>
      </c>
      <c r="F160" s="5">
        <f t="shared" si="12"/>
        <v>59.59</v>
      </c>
      <c r="G160" s="5">
        <f t="shared" si="12"/>
        <v>704.25</v>
      </c>
      <c r="H160" s="5">
        <f t="shared" si="12"/>
        <v>0.28999999999999998</v>
      </c>
      <c r="I160" s="5">
        <f t="shared" si="12"/>
        <v>78.44</v>
      </c>
      <c r="J160" s="5">
        <f t="shared" si="12"/>
        <v>220.14</v>
      </c>
      <c r="K160" s="5">
        <f t="shared" si="12"/>
        <v>0.82000000000000006</v>
      </c>
      <c r="L160" s="5">
        <f t="shared" si="12"/>
        <v>636.70999999999992</v>
      </c>
      <c r="M160" s="5">
        <f t="shared" si="12"/>
        <v>573.6</v>
      </c>
      <c r="N160" s="5">
        <f t="shared" si="12"/>
        <v>78.009999999999991</v>
      </c>
      <c r="O160" s="5">
        <f t="shared" si="12"/>
        <v>1.8499999999999996</v>
      </c>
      <c r="P160" s="5">
        <f t="shared" si="12"/>
        <v>0</v>
      </c>
    </row>
    <row r="161" spans="1:16" ht="15.75" x14ac:dyDescent="0.25">
      <c r="A161" s="40" t="s">
        <v>21</v>
      </c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2"/>
    </row>
    <row r="162" spans="1:16" ht="31.5" x14ac:dyDescent="0.25">
      <c r="A162" s="3" t="s">
        <v>67</v>
      </c>
      <c r="B162" s="4" t="s">
        <v>68</v>
      </c>
      <c r="C162" s="3" t="s">
        <v>56</v>
      </c>
      <c r="D162" s="5">
        <v>14.11</v>
      </c>
      <c r="E162" s="5">
        <v>19.5</v>
      </c>
      <c r="F162" s="5">
        <v>13.89</v>
      </c>
      <c r="G162" s="5">
        <v>288.13</v>
      </c>
      <c r="H162" s="5">
        <v>0.1</v>
      </c>
      <c r="I162" s="5">
        <v>1.26</v>
      </c>
      <c r="J162" s="5">
        <v>72.099999999999994</v>
      </c>
      <c r="K162" s="5">
        <v>2.4</v>
      </c>
      <c r="L162" s="5">
        <v>16.97</v>
      </c>
      <c r="M162" s="5">
        <v>128.06</v>
      </c>
      <c r="N162" s="5">
        <v>21.48</v>
      </c>
      <c r="O162" s="5">
        <v>1.64</v>
      </c>
      <c r="P162" s="5"/>
    </row>
    <row r="163" spans="1:16" ht="15.75" x14ac:dyDescent="0.25">
      <c r="A163" s="3" t="s">
        <v>102</v>
      </c>
      <c r="B163" s="4" t="s">
        <v>103</v>
      </c>
      <c r="C163" s="3" t="s">
        <v>57</v>
      </c>
      <c r="D163" s="5">
        <v>8.49</v>
      </c>
      <c r="E163" s="5">
        <v>6.56</v>
      </c>
      <c r="F163" s="5">
        <v>38.340000000000003</v>
      </c>
      <c r="G163" s="5">
        <v>246.01</v>
      </c>
      <c r="H163" s="5">
        <v>0.28999999999999998</v>
      </c>
      <c r="I163" s="5"/>
      <c r="J163" s="5">
        <v>24</v>
      </c>
      <c r="K163" s="5">
        <v>0.6</v>
      </c>
      <c r="L163" s="5">
        <v>15.93</v>
      </c>
      <c r="M163" s="5">
        <v>201.68</v>
      </c>
      <c r="N163" s="5">
        <v>134.07</v>
      </c>
      <c r="O163" s="5">
        <v>4.51</v>
      </c>
      <c r="P163" s="5"/>
    </row>
    <row r="164" spans="1:16" ht="15.75" x14ac:dyDescent="0.25">
      <c r="A164" s="3"/>
      <c r="B164" s="4" t="s">
        <v>54</v>
      </c>
      <c r="C164" s="3" t="s">
        <v>47</v>
      </c>
      <c r="D164" s="5">
        <v>3.16</v>
      </c>
      <c r="E164" s="5">
        <v>0.4</v>
      </c>
      <c r="F164" s="5">
        <v>19.32</v>
      </c>
      <c r="G164" s="5">
        <v>94</v>
      </c>
      <c r="H164" s="5">
        <v>0.06</v>
      </c>
      <c r="I164" s="5"/>
      <c r="J164" s="5"/>
      <c r="K164" s="5">
        <v>0.52</v>
      </c>
      <c r="L164" s="5">
        <v>9.1999999999999993</v>
      </c>
      <c r="M164" s="5">
        <v>34.799999999999997</v>
      </c>
      <c r="N164" s="5">
        <v>13.2</v>
      </c>
      <c r="O164" s="5">
        <v>0.8</v>
      </c>
      <c r="P164" s="5"/>
    </row>
    <row r="165" spans="1:16" ht="15.75" x14ac:dyDescent="0.25">
      <c r="A165" s="3" t="s">
        <v>151</v>
      </c>
      <c r="B165" s="4" t="s">
        <v>152</v>
      </c>
      <c r="C165" s="3" t="s">
        <v>45</v>
      </c>
      <c r="D165" s="5">
        <v>0.06</v>
      </c>
      <c r="E165" s="5">
        <v>0.06</v>
      </c>
      <c r="F165" s="5">
        <v>15.34</v>
      </c>
      <c r="G165" s="5">
        <v>62.44</v>
      </c>
      <c r="H165" s="5">
        <v>0</v>
      </c>
      <c r="I165" s="5">
        <v>1.4</v>
      </c>
      <c r="J165" s="5"/>
      <c r="K165" s="5">
        <v>0.03</v>
      </c>
      <c r="L165" s="5">
        <v>2.2400000000000002</v>
      </c>
      <c r="M165" s="5">
        <v>1.54</v>
      </c>
      <c r="N165" s="5">
        <v>1.26</v>
      </c>
      <c r="O165" s="5">
        <v>0.35</v>
      </c>
      <c r="P165" s="5"/>
    </row>
    <row r="166" spans="1:16" ht="15.75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5"/>
    </row>
    <row r="167" spans="1:16" ht="15.75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5"/>
    </row>
    <row r="168" spans="1:16" ht="15.75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5"/>
    </row>
    <row r="169" spans="1:16" ht="15.75" x14ac:dyDescent="0.25">
      <c r="A169" s="39" t="s">
        <v>22</v>
      </c>
      <c r="B169" s="39"/>
      <c r="C169" s="7"/>
      <c r="D169" s="5">
        <f t="shared" ref="D169:O169" si="13">SUM(D162:D167)</f>
        <v>25.82</v>
      </c>
      <c r="E169" s="5">
        <f t="shared" si="13"/>
        <v>26.519999999999996</v>
      </c>
      <c r="F169" s="5">
        <f t="shared" si="13"/>
        <v>86.890000000000015</v>
      </c>
      <c r="G169" s="5">
        <f t="shared" si="13"/>
        <v>690.57999999999993</v>
      </c>
      <c r="H169" s="5">
        <f t="shared" si="13"/>
        <v>0.45</v>
      </c>
      <c r="I169" s="5">
        <f t="shared" si="13"/>
        <v>2.66</v>
      </c>
      <c r="J169" s="5">
        <f t="shared" si="13"/>
        <v>96.1</v>
      </c>
      <c r="K169" s="5">
        <f t="shared" si="13"/>
        <v>3.55</v>
      </c>
      <c r="L169" s="5">
        <f t="shared" si="13"/>
        <v>44.339999999999996</v>
      </c>
      <c r="M169" s="5">
        <f t="shared" si="13"/>
        <v>366.08000000000004</v>
      </c>
      <c r="N169" s="5">
        <f t="shared" si="13"/>
        <v>170.00999999999996</v>
      </c>
      <c r="O169" s="5">
        <f t="shared" si="13"/>
        <v>7.2999999999999989</v>
      </c>
      <c r="P169" s="5">
        <f t="shared" ref="P169" si="14">SUM(P162:P168)</f>
        <v>0</v>
      </c>
    </row>
    <row r="170" spans="1:16" ht="15.75" x14ac:dyDescent="0.25">
      <c r="A170" s="39" t="s">
        <v>198</v>
      </c>
      <c r="B170" s="39"/>
      <c r="C170" s="3"/>
      <c r="D170" s="5">
        <f>D169+D160</f>
        <v>61.46</v>
      </c>
      <c r="E170" s="5">
        <f t="shared" ref="E170:O170" si="15">E169+E160</f>
        <v>61.79999999999999</v>
      </c>
      <c r="F170" s="5">
        <f t="shared" si="15"/>
        <v>146.48000000000002</v>
      </c>
      <c r="G170" s="5">
        <f t="shared" si="15"/>
        <v>1394.83</v>
      </c>
      <c r="H170" s="5">
        <f t="shared" si="15"/>
        <v>0.74</v>
      </c>
      <c r="I170" s="5">
        <f t="shared" si="15"/>
        <v>81.099999999999994</v>
      </c>
      <c r="J170" s="5">
        <f t="shared" si="15"/>
        <v>316.24</v>
      </c>
      <c r="K170" s="5">
        <f t="shared" si="15"/>
        <v>4.37</v>
      </c>
      <c r="L170" s="5">
        <f t="shared" si="15"/>
        <v>681.05</v>
      </c>
      <c r="M170" s="5">
        <f t="shared" si="15"/>
        <v>939.68000000000006</v>
      </c>
      <c r="N170" s="5">
        <f t="shared" si="15"/>
        <v>248.01999999999995</v>
      </c>
      <c r="O170" s="5">
        <f t="shared" si="15"/>
        <v>9.1499999999999986</v>
      </c>
      <c r="P170" s="5" t="s">
        <v>259</v>
      </c>
    </row>
    <row r="171" spans="1:16" ht="15.7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75" x14ac:dyDescent="0.25">
      <c r="A172" s="36" t="s">
        <v>30</v>
      </c>
      <c r="B172" s="37"/>
      <c r="C172" s="9"/>
      <c r="D172" s="1"/>
      <c r="E172" s="1"/>
      <c r="F172" s="1"/>
      <c r="G172" s="38" t="s">
        <v>33</v>
      </c>
      <c r="H172" s="38"/>
      <c r="I172" s="38"/>
      <c r="J172" s="38"/>
      <c r="K172" s="38"/>
      <c r="L172" s="38"/>
      <c r="M172" s="38"/>
      <c r="N172" s="38"/>
      <c r="O172" s="38"/>
      <c r="P172" s="38"/>
    </row>
    <row r="173" spans="1:16" ht="15.75" x14ac:dyDescent="0.25">
      <c r="A173" s="36" t="s">
        <v>31</v>
      </c>
      <c r="B173" s="37"/>
      <c r="C173" s="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x14ac:dyDescent="0.25">
      <c r="A174" s="36" t="s">
        <v>32</v>
      </c>
      <c r="B174" s="37"/>
      <c r="C174" s="9">
        <f>SUM(C172:C173)</f>
        <v>0</v>
      </c>
      <c r="D174" s="1"/>
      <c r="E174" s="1"/>
      <c r="F174" s="1"/>
      <c r="G174" s="38" t="s">
        <v>34</v>
      </c>
      <c r="H174" s="38"/>
      <c r="I174" s="38"/>
      <c r="J174" s="38"/>
      <c r="K174" s="38"/>
      <c r="L174" s="38"/>
      <c r="M174" s="38"/>
      <c r="N174" s="38"/>
      <c r="O174" s="38"/>
      <c r="P174" s="38"/>
    </row>
    <row r="177" spans="1:16" x14ac:dyDescent="0.25">
      <c r="A177" s="53" t="s">
        <v>35</v>
      </c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</row>
    <row r="178" spans="1:16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</row>
    <row r="179" spans="1:16" x14ac:dyDescent="0.25">
      <c r="A179" s="43" t="s">
        <v>246</v>
      </c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ht="15.75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</row>
    <row r="182" spans="1:16" ht="15.75" x14ac:dyDescent="0.25">
      <c r="A182" s="51" t="s">
        <v>25</v>
      </c>
      <c r="B182" s="51"/>
      <c r="C182" s="18"/>
      <c r="D182" s="18"/>
      <c r="E182" s="18"/>
      <c r="F182" s="18"/>
      <c r="G182" s="18"/>
      <c r="H182" s="18"/>
      <c r="I182" s="51" t="s">
        <v>25</v>
      </c>
      <c r="J182" s="51"/>
      <c r="K182" s="51"/>
      <c r="L182" s="51"/>
      <c r="M182" s="51"/>
      <c r="N182" s="51"/>
      <c r="O182" s="51"/>
      <c r="P182" s="51"/>
    </row>
    <row r="183" spans="1:16" ht="15.75" x14ac:dyDescent="0.25">
      <c r="A183" s="51" t="s">
        <v>256</v>
      </c>
      <c r="B183" s="51"/>
      <c r="C183" s="18"/>
      <c r="D183" s="18"/>
      <c r="E183" s="18"/>
      <c r="F183" s="18"/>
      <c r="G183" s="18"/>
      <c r="H183" s="18"/>
      <c r="I183" s="51" t="s">
        <v>247</v>
      </c>
      <c r="J183" s="51"/>
      <c r="K183" s="51"/>
      <c r="L183" s="51"/>
      <c r="M183" s="51"/>
      <c r="N183" s="51"/>
      <c r="O183" s="51"/>
      <c r="P183" s="51"/>
    </row>
    <row r="184" spans="1:16" ht="15.75" x14ac:dyDescent="0.25">
      <c r="A184" s="1" t="s">
        <v>27</v>
      </c>
      <c r="B184" s="1"/>
      <c r="C184" s="1"/>
      <c r="D184" s="1"/>
      <c r="E184" s="1"/>
      <c r="F184" s="1"/>
      <c r="G184" s="1"/>
      <c r="H184" s="1"/>
      <c r="I184" s="38" t="s">
        <v>262</v>
      </c>
      <c r="J184" s="38"/>
      <c r="K184" s="38"/>
      <c r="L184" s="38"/>
      <c r="M184" s="38"/>
      <c r="N184" s="38"/>
      <c r="O184" s="38"/>
      <c r="P184" s="38"/>
    </row>
    <row r="185" spans="1:16" ht="15.75" x14ac:dyDescent="0.25">
      <c r="A185" s="1" t="s">
        <v>26</v>
      </c>
      <c r="B185" s="1"/>
      <c r="C185" s="1"/>
      <c r="D185" s="1"/>
      <c r="E185" s="1"/>
      <c r="F185" s="1"/>
      <c r="G185" s="1"/>
      <c r="H185" s="1"/>
      <c r="I185" s="1" t="s">
        <v>26</v>
      </c>
      <c r="J185" s="1"/>
      <c r="K185" s="1"/>
      <c r="L185" s="1"/>
      <c r="M185" s="1"/>
      <c r="N185" s="1"/>
      <c r="O185" s="1"/>
      <c r="P185" s="1"/>
    </row>
    <row r="186" spans="1:16" ht="15.7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5.75" x14ac:dyDescent="0.25">
      <c r="A187" s="52" t="s">
        <v>28</v>
      </c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</row>
    <row r="188" spans="1:16" ht="15.75" x14ac:dyDescent="0.25">
      <c r="A188" s="52" t="s">
        <v>29</v>
      </c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</row>
    <row r="189" spans="1:16" ht="15.75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</row>
    <row r="190" spans="1:16" ht="15.75" x14ac:dyDescent="0.25">
      <c r="A190" s="55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ht="15.7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75" x14ac:dyDescent="0.25">
      <c r="A192" s="3" t="s">
        <v>24</v>
      </c>
      <c r="B192" s="44" t="s">
        <v>18</v>
      </c>
      <c r="C192" s="44" t="s">
        <v>0</v>
      </c>
      <c r="D192" s="46" t="s">
        <v>1</v>
      </c>
      <c r="E192" s="47"/>
      <c r="F192" s="48"/>
      <c r="G192" s="44" t="s">
        <v>5</v>
      </c>
      <c r="H192" s="46" t="s">
        <v>6</v>
      </c>
      <c r="I192" s="47"/>
      <c r="J192" s="47"/>
      <c r="K192" s="48"/>
      <c r="L192" s="46" t="s">
        <v>11</v>
      </c>
      <c r="M192" s="47"/>
      <c r="N192" s="47"/>
      <c r="O192" s="48"/>
      <c r="P192" s="49" t="s">
        <v>16</v>
      </c>
    </row>
    <row r="193" spans="1:16" ht="15.75" x14ac:dyDescent="0.25">
      <c r="A193" s="3" t="s">
        <v>17</v>
      </c>
      <c r="B193" s="45"/>
      <c r="C193" s="45"/>
      <c r="D193" s="3" t="s">
        <v>2</v>
      </c>
      <c r="E193" s="3" t="s">
        <v>3</v>
      </c>
      <c r="F193" s="3" t="s">
        <v>4</v>
      </c>
      <c r="G193" s="45"/>
      <c r="H193" s="3" t="s">
        <v>7</v>
      </c>
      <c r="I193" s="3" t="s">
        <v>8</v>
      </c>
      <c r="J193" s="3" t="s">
        <v>9</v>
      </c>
      <c r="K193" s="3" t="s">
        <v>10</v>
      </c>
      <c r="L193" s="3" t="s">
        <v>12</v>
      </c>
      <c r="M193" s="3" t="s">
        <v>13</v>
      </c>
      <c r="N193" s="3" t="s">
        <v>14</v>
      </c>
      <c r="O193" s="3" t="s">
        <v>15</v>
      </c>
      <c r="P193" s="50"/>
    </row>
    <row r="194" spans="1:16" ht="15.75" x14ac:dyDescent="0.25">
      <c r="A194" s="40" t="s">
        <v>169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2"/>
    </row>
    <row r="195" spans="1:16" ht="15.75" x14ac:dyDescent="0.25">
      <c r="A195" s="40" t="s">
        <v>199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2"/>
    </row>
    <row r="196" spans="1:16" ht="15.75" x14ac:dyDescent="0.25">
      <c r="A196" s="40" t="s">
        <v>19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2"/>
    </row>
    <row r="197" spans="1:16" ht="15.75" x14ac:dyDescent="0.25">
      <c r="A197" s="3" t="s">
        <v>75</v>
      </c>
      <c r="B197" s="4" t="s">
        <v>76</v>
      </c>
      <c r="C197" s="5" t="s">
        <v>77</v>
      </c>
      <c r="D197" s="5">
        <v>0.14000000000000001</v>
      </c>
      <c r="E197" s="5">
        <v>0.02</v>
      </c>
      <c r="F197" s="5">
        <v>0.38</v>
      </c>
      <c r="G197" s="5">
        <v>2.4</v>
      </c>
      <c r="H197" s="5">
        <v>0.01</v>
      </c>
      <c r="I197" s="5">
        <v>0.98</v>
      </c>
      <c r="J197" s="5"/>
      <c r="K197" s="5">
        <v>0.02</v>
      </c>
      <c r="L197" s="5">
        <v>3.4</v>
      </c>
      <c r="M197" s="5">
        <v>6</v>
      </c>
      <c r="N197" s="5">
        <v>2.8</v>
      </c>
      <c r="O197" s="5">
        <v>0.1</v>
      </c>
      <c r="P197" s="5"/>
    </row>
    <row r="198" spans="1:16" ht="15.75" x14ac:dyDescent="0.25">
      <c r="A198" s="3" t="s">
        <v>200</v>
      </c>
      <c r="B198" s="4" t="s">
        <v>201</v>
      </c>
      <c r="C198" s="5" t="s">
        <v>56</v>
      </c>
      <c r="D198" s="5">
        <v>12.76</v>
      </c>
      <c r="E198" s="5">
        <v>8.9</v>
      </c>
      <c r="F198" s="5">
        <v>6.83</v>
      </c>
      <c r="G198" s="5">
        <v>159.41</v>
      </c>
      <c r="H198" s="5">
        <v>0.23</v>
      </c>
      <c r="I198" s="5">
        <v>23.06</v>
      </c>
      <c r="J198" s="5">
        <v>5509.15</v>
      </c>
      <c r="K198" s="5">
        <v>2.4700000000000002</v>
      </c>
      <c r="L198" s="5">
        <v>23.79</v>
      </c>
      <c r="M198" s="5">
        <v>226.59</v>
      </c>
      <c r="N198" s="5">
        <v>15.1</v>
      </c>
      <c r="O198" s="5">
        <v>4.79</v>
      </c>
      <c r="P198" s="5"/>
    </row>
    <row r="199" spans="1:16" ht="15.75" x14ac:dyDescent="0.25">
      <c r="A199" s="3" t="s">
        <v>69</v>
      </c>
      <c r="B199" s="4" t="s">
        <v>70</v>
      </c>
      <c r="C199" s="5" t="s">
        <v>57</v>
      </c>
      <c r="D199" s="5">
        <v>3.81</v>
      </c>
      <c r="E199" s="5">
        <v>3.08</v>
      </c>
      <c r="F199" s="5">
        <v>40.01</v>
      </c>
      <c r="G199" s="5">
        <v>202.95</v>
      </c>
      <c r="H199" s="5">
        <v>0.04</v>
      </c>
      <c r="I199" s="5"/>
      <c r="J199" s="5">
        <v>14</v>
      </c>
      <c r="K199" s="5">
        <v>0.25</v>
      </c>
      <c r="L199" s="5">
        <v>5.71</v>
      </c>
      <c r="M199" s="5">
        <v>82.16</v>
      </c>
      <c r="N199" s="5">
        <v>27.03</v>
      </c>
      <c r="O199" s="5">
        <v>0.55000000000000004</v>
      </c>
      <c r="P199" s="5"/>
    </row>
    <row r="200" spans="1:16" ht="15.75" x14ac:dyDescent="0.25">
      <c r="A200" s="3" t="s">
        <v>127</v>
      </c>
      <c r="B200" s="4" t="s">
        <v>202</v>
      </c>
      <c r="C200" s="5" t="s">
        <v>45</v>
      </c>
      <c r="D200" s="5">
        <v>0.17</v>
      </c>
      <c r="E200" s="5">
        <v>7.0000000000000007E-2</v>
      </c>
      <c r="F200" s="5">
        <v>13.39</v>
      </c>
      <c r="G200" s="5">
        <v>58.09</v>
      </c>
      <c r="H200" s="5">
        <v>0</v>
      </c>
      <c r="I200" s="5">
        <v>50</v>
      </c>
      <c r="J200" s="5">
        <v>40.85</v>
      </c>
      <c r="K200" s="5">
        <v>0.19</v>
      </c>
      <c r="L200" s="5">
        <v>3</v>
      </c>
      <c r="M200" s="5">
        <v>0.85</v>
      </c>
      <c r="N200" s="5">
        <v>0.85</v>
      </c>
      <c r="O200" s="5">
        <v>0.18</v>
      </c>
      <c r="P200" s="5"/>
    </row>
    <row r="201" spans="1:16" ht="15.75" x14ac:dyDescent="0.25">
      <c r="A201" s="3"/>
      <c r="B201" s="4" t="s">
        <v>42</v>
      </c>
      <c r="C201" s="5" t="s">
        <v>47</v>
      </c>
      <c r="D201" s="5">
        <v>3.04</v>
      </c>
      <c r="E201" s="5">
        <v>1.1200000000000001</v>
      </c>
      <c r="F201" s="5">
        <v>20.56</v>
      </c>
      <c r="G201" s="5">
        <v>104.48</v>
      </c>
      <c r="H201" s="5">
        <v>0.06</v>
      </c>
      <c r="I201" s="5">
        <v>0.8</v>
      </c>
      <c r="J201" s="5"/>
      <c r="K201" s="5"/>
      <c r="L201" s="5">
        <v>68</v>
      </c>
      <c r="M201" s="5">
        <v>54.93</v>
      </c>
      <c r="N201" s="5">
        <v>4.8</v>
      </c>
      <c r="O201" s="5">
        <v>0.48</v>
      </c>
      <c r="P201" s="5"/>
    </row>
    <row r="202" spans="1:16" ht="15.75" x14ac:dyDescent="0.25">
      <c r="A202" s="3"/>
      <c r="B202" s="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 ht="15.75" x14ac:dyDescent="0.25">
      <c r="A203" s="3"/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ht="15.75" x14ac:dyDescent="0.25">
      <c r="A204" s="40" t="s">
        <v>20</v>
      </c>
      <c r="B204" s="41"/>
      <c r="C204" s="6"/>
      <c r="D204" s="5">
        <f>SUM(D197:D203)</f>
        <v>19.920000000000002</v>
      </c>
      <c r="E204" s="5">
        <f t="shared" ref="E204:P204" si="16">SUM(E197:E203)</f>
        <v>13.190000000000001</v>
      </c>
      <c r="F204" s="5">
        <f t="shared" si="16"/>
        <v>81.17</v>
      </c>
      <c r="G204" s="5">
        <f t="shared" si="16"/>
        <v>527.33000000000004</v>
      </c>
      <c r="H204" s="5">
        <f t="shared" si="16"/>
        <v>0.34</v>
      </c>
      <c r="I204" s="5">
        <f t="shared" si="16"/>
        <v>74.839999999999989</v>
      </c>
      <c r="J204" s="5">
        <f t="shared" si="16"/>
        <v>5564</v>
      </c>
      <c r="K204" s="5">
        <f t="shared" si="16"/>
        <v>2.93</v>
      </c>
      <c r="L204" s="5">
        <f t="shared" si="16"/>
        <v>103.9</v>
      </c>
      <c r="M204" s="5">
        <f t="shared" si="16"/>
        <v>370.53000000000003</v>
      </c>
      <c r="N204" s="5">
        <f t="shared" si="16"/>
        <v>50.58</v>
      </c>
      <c r="O204" s="5">
        <f t="shared" si="16"/>
        <v>6.1</v>
      </c>
      <c r="P204" s="5">
        <f t="shared" si="16"/>
        <v>0</v>
      </c>
    </row>
    <row r="205" spans="1:16" ht="15.75" x14ac:dyDescent="0.25">
      <c r="A205" s="40" t="s">
        <v>21</v>
      </c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2"/>
    </row>
    <row r="206" spans="1:16" ht="15.75" x14ac:dyDescent="0.25">
      <c r="A206" s="3" t="s">
        <v>203</v>
      </c>
      <c r="B206" s="4" t="s">
        <v>204</v>
      </c>
      <c r="C206" s="3" t="s">
        <v>44</v>
      </c>
      <c r="D206" s="5">
        <v>20.56</v>
      </c>
      <c r="E206" s="5">
        <v>22.14</v>
      </c>
      <c r="F206" s="5">
        <v>11.26</v>
      </c>
      <c r="G206" s="5">
        <v>326.93</v>
      </c>
      <c r="H206" s="5">
        <v>0.19</v>
      </c>
      <c r="I206" s="5">
        <v>10.23</v>
      </c>
      <c r="J206" s="5">
        <v>310.05</v>
      </c>
      <c r="K206" s="5">
        <v>1.67</v>
      </c>
      <c r="L206" s="5">
        <v>125.93</v>
      </c>
      <c r="M206" s="5">
        <v>298.77999999999997</v>
      </c>
      <c r="N206" s="5">
        <v>31.62</v>
      </c>
      <c r="O206" s="5">
        <v>4.0999999999999996</v>
      </c>
      <c r="P206" s="5"/>
    </row>
    <row r="207" spans="1:16" ht="15.75" x14ac:dyDescent="0.25">
      <c r="A207" s="3"/>
      <c r="B207" s="4" t="s">
        <v>133</v>
      </c>
      <c r="C207" s="3" t="s">
        <v>45</v>
      </c>
      <c r="D207" s="5">
        <v>0.9</v>
      </c>
      <c r="E207" s="5">
        <v>0.18</v>
      </c>
      <c r="F207" s="5">
        <v>18.18</v>
      </c>
      <c r="G207" s="5">
        <v>82.8</v>
      </c>
      <c r="H207" s="5">
        <v>0.02</v>
      </c>
      <c r="I207" s="5">
        <v>36</v>
      </c>
      <c r="J207" s="5"/>
      <c r="K207" s="5">
        <v>0.18</v>
      </c>
      <c r="L207" s="5">
        <v>12.6</v>
      </c>
      <c r="M207" s="5">
        <v>12.6</v>
      </c>
      <c r="N207" s="5">
        <v>7.2</v>
      </c>
      <c r="O207" s="5">
        <v>2.52</v>
      </c>
      <c r="P207" s="5"/>
    </row>
    <row r="208" spans="1:16" ht="15.75" x14ac:dyDescent="0.25">
      <c r="A208" s="3"/>
      <c r="B208" s="4" t="s">
        <v>54</v>
      </c>
      <c r="C208" s="3" t="s">
        <v>47</v>
      </c>
      <c r="D208" s="5">
        <v>3.16</v>
      </c>
      <c r="E208" s="5">
        <v>0.4</v>
      </c>
      <c r="F208" s="5">
        <v>19.32</v>
      </c>
      <c r="G208" s="5">
        <v>94</v>
      </c>
      <c r="H208" s="5">
        <v>0.06</v>
      </c>
      <c r="I208" s="5"/>
      <c r="J208" s="5"/>
      <c r="K208" s="5">
        <v>0.52</v>
      </c>
      <c r="L208" s="5">
        <v>9.1999999999999993</v>
      </c>
      <c r="M208" s="5">
        <v>34.799999999999997</v>
      </c>
      <c r="N208" s="5">
        <v>13.2</v>
      </c>
      <c r="O208" s="5">
        <v>0.8</v>
      </c>
      <c r="P208" s="5"/>
    </row>
    <row r="209" spans="1:16" ht="15.75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5"/>
    </row>
    <row r="210" spans="1:16" ht="15.75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5"/>
    </row>
    <row r="211" spans="1:16" ht="15.75" x14ac:dyDescent="0.25">
      <c r="A211" s="3"/>
      <c r="B211" s="4"/>
      <c r="C211" s="3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</row>
    <row r="212" spans="1:16" ht="15.75" x14ac:dyDescent="0.25">
      <c r="A212" s="3"/>
      <c r="B212" s="4"/>
      <c r="C212" s="3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</row>
    <row r="213" spans="1:16" ht="15.75" x14ac:dyDescent="0.25">
      <c r="A213" s="39" t="s">
        <v>22</v>
      </c>
      <c r="B213" s="39"/>
      <c r="C213" s="7"/>
      <c r="D213" s="5">
        <f t="shared" ref="D213:O213" si="17">SUM(D206:D212)</f>
        <v>24.619999999999997</v>
      </c>
      <c r="E213" s="5">
        <f t="shared" si="17"/>
        <v>22.72</v>
      </c>
      <c r="F213" s="5">
        <f t="shared" si="17"/>
        <v>48.76</v>
      </c>
      <c r="G213" s="5">
        <f t="shared" si="17"/>
        <v>503.73</v>
      </c>
      <c r="H213" s="5">
        <f t="shared" si="17"/>
        <v>0.27</v>
      </c>
      <c r="I213" s="5">
        <f t="shared" si="17"/>
        <v>46.230000000000004</v>
      </c>
      <c r="J213" s="5">
        <f t="shared" si="17"/>
        <v>310.05</v>
      </c>
      <c r="K213" s="5">
        <f t="shared" si="17"/>
        <v>2.37</v>
      </c>
      <c r="L213" s="5">
        <f t="shared" si="17"/>
        <v>147.72999999999999</v>
      </c>
      <c r="M213" s="5">
        <f t="shared" si="17"/>
        <v>346.18</v>
      </c>
      <c r="N213" s="5">
        <f t="shared" si="17"/>
        <v>52.019999999999996</v>
      </c>
      <c r="O213" s="5">
        <f t="shared" si="17"/>
        <v>7.419999999999999</v>
      </c>
      <c r="P213" s="5">
        <f t="shared" ref="P213" si="18">SUM(P206:P212)</f>
        <v>0</v>
      </c>
    </row>
    <row r="214" spans="1:16" ht="15.75" x14ac:dyDescent="0.25">
      <c r="A214" s="39" t="s">
        <v>205</v>
      </c>
      <c r="B214" s="39"/>
      <c r="C214" s="3"/>
      <c r="D214" s="5">
        <f>D213+D204</f>
        <v>44.54</v>
      </c>
      <c r="E214" s="5">
        <f t="shared" ref="E214:O214" si="19">E213+E204</f>
        <v>35.909999999999997</v>
      </c>
      <c r="F214" s="5">
        <f t="shared" si="19"/>
        <v>129.93</v>
      </c>
      <c r="G214" s="5">
        <f t="shared" si="19"/>
        <v>1031.06</v>
      </c>
      <c r="H214" s="5">
        <f t="shared" si="19"/>
        <v>0.6100000000000001</v>
      </c>
      <c r="I214" s="5">
        <f t="shared" si="19"/>
        <v>121.07</v>
      </c>
      <c r="J214" s="5">
        <f t="shared" si="19"/>
        <v>5874.05</v>
      </c>
      <c r="K214" s="5">
        <f t="shared" si="19"/>
        <v>5.3000000000000007</v>
      </c>
      <c r="L214" s="5">
        <f t="shared" si="19"/>
        <v>251.63</v>
      </c>
      <c r="M214" s="5">
        <f t="shared" si="19"/>
        <v>716.71</v>
      </c>
      <c r="N214" s="5">
        <f t="shared" si="19"/>
        <v>102.6</v>
      </c>
      <c r="O214" s="5">
        <f t="shared" si="19"/>
        <v>13.52</v>
      </c>
      <c r="P214" s="5" t="s">
        <v>259</v>
      </c>
    </row>
    <row r="215" spans="1:16" ht="15.7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75" x14ac:dyDescent="0.25">
      <c r="A216" s="36" t="s">
        <v>30</v>
      </c>
      <c r="B216" s="37"/>
      <c r="C216" s="9"/>
      <c r="D216" s="1"/>
      <c r="E216" s="1"/>
      <c r="F216" s="1"/>
      <c r="G216" s="38" t="s">
        <v>33</v>
      </c>
      <c r="H216" s="38"/>
      <c r="I216" s="38"/>
      <c r="J216" s="38"/>
      <c r="K216" s="38"/>
      <c r="L216" s="38"/>
      <c r="M216" s="38"/>
      <c r="N216" s="38"/>
      <c r="O216" s="38"/>
      <c r="P216" s="38"/>
    </row>
    <row r="217" spans="1:16" ht="15.75" x14ac:dyDescent="0.25">
      <c r="A217" s="36" t="s">
        <v>31</v>
      </c>
      <c r="B217" s="37"/>
      <c r="C217" s="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75" x14ac:dyDescent="0.25">
      <c r="A218" s="36" t="s">
        <v>32</v>
      </c>
      <c r="B218" s="37"/>
      <c r="C218" s="9">
        <f>SUM(C216:C217)</f>
        <v>0</v>
      </c>
      <c r="D218" s="1"/>
      <c r="E218" s="1"/>
      <c r="F218" s="1"/>
      <c r="G218" s="38" t="s">
        <v>34</v>
      </c>
      <c r="H218" s="38"/>
      <c r="I218" s="38"/>
      <c r="J218" s="38"/>
      <c r="K218" s="38"/>
      <c r="L218" s="38"/>
      <c r="M218" s="38"/>
      <c r="N218" s="38"/>
      <c r="O218" s="38"/>
      <c r="P218" s="38"/>
    </row>
  </sheetData>
  <mergeCells count="144">
    <mergeCell ref="A1:P2"/>
    <mergeCell ref="A3:P4"/>
    <mergeCell ref="A6:B6"/>
    <mergeCell ref="I6:P6"/>
    <mergeCell ref="A7:B7"/>
    <mergeCell ref="I7:P7"/>
    <mergeCell ref="P16:P17"/>
    <mergeCell ref="A18:P18"/>
    <mergeCell ref="A19:P19"/>
    <mergeCell ref="A20:P20"/>
    <mergeCell ref="A28:B28"/>
    <mergeCell ref="A29:P29"/>
    <mergeCell ref="I8:P8"/>
    <mergeCell ref="A11:P11"/>
    <mergeCell ref="A12:P12"/>
    <mergeCell ref="A14:P14"/>
    <mergeCell ref="B16:B17"/>
    <mergeCell ref="C16:C17"/>
    <mergeCell ref="D16:F16"/>
    <mergeCell ref="G16:G17"/>
    <mergeCell ref="H16:K16"/>
    <mergeCell ref="L16:O16"/>
    <mergeCell ref="A45:P46"/>
    <mergeCell ref="A47:P48"/>
    <mergeCell ref="A50:B50"/>
    <mergeCell ref="I50:P50"/>
    <mergeCell ref="A51:B51"/>
    <mergeCell ref="I51:P51"/>
    <mergeCell ref="A38:B38"/>
    <mergeCell ref="A40:B40"/>
    <mergeCell ref="G40:P40"/>
    <mergeCell ref="A41:B41"/>
    <mergeCell ref="A42:B42"/>
    <mergeCell ref="G42:P42"/>
    <mergeCell ref="P60:P61"/>
    <mergeCell ref="A62:P62"/>
    <mergeCell ref="A63:P63"/>
    <mergeCell ref="A64:P64"/>
    <mergeCell ref="A72:B72"/>
    <mergeCell ref="A73:P73"/>
    <mergeCell ref="I52:P52"/>
    <mergeCell ref="A55:P55"/>
    <mergeCell ref="A56:P56"/>
    <mergeCell ref="A58:P58"/>
    <mergeCell ref="B60:B61"/>
    <mergeCell ref="C60:C61"/>
    <mergeCell ref="D60:F60"/>
    <mergeCell ref="G60:G61"/>
    <mergeCell ref="H60:K60"/>
    <mergeCell ref="L60:O60"/>
    <mergeCell ref="A89:P90"/>
    <mergeCell ref="A91:P92"/>
    <mergeCell ref="A94:B94"/>
    <mergeCell ref="I94:P94"/>
    <mergeCell ref="A95:B95"/>
    <mergeCell ref="I95:P95"/>
    <mergeCell ref="A81:B81"/>
    <mergeCell ref="A82:B82"/>
    <mergeCell ref="A84:B84"/>
    <mergeCell ref="G84:P84"/>
    <mergeCell ref="A85:B85"/>
    <mergeCell ref="A86:B86"/>
    <mergeCell ref="G86:P86"/>
    <mergeCell ref="P104:P105"/>
    <mergeCell ref="A106:P106"/>
    <mergeCell ref="A107:P107"/>
    <mergeCell ref="A108:P108"/>
    <mergeCell ref="A116:B116"/>
    <mergeCell ref="A117:P117"/>
    <mergeCell ref="I96:P96"/>
    <mergeCell ref="A99:P99"/>
    <mergeCell ref="A100:P100"/>
    <mergeCell ref="A102:P102"/>
    <mergeCell ref="B104:B105"/>
    <mergeCell ref="C104:C105"/>
    <mergeCell ref="D104:F104"/>
    <mergeCell ref="G104:G105"/>
    <mergeCell ref="H104:K104"/>
    <mergeCell ref="L104:O104"/>
    <mergeCell ref="A133:P134"/>
    <mergeCell ref="A135:P136"/>
    <mergeCell ref="A138:B138"/>
    <mergeCell ref="I138:P138"/>
    <mergeCell ref="A139:B139"/>
    <mergeCell ref="I139:P139"/>
    <mergeCell ref="A125:B125"/>
    <mergeCell ref="A126:B126"/>
    <mergeCell ref="A128:B128"/>
    <mergeCell ref="G128:P128"/>
    <mergeCell ref="A129:B129"/>
    <mergeCell ref="A130:B130"/>
    <mergeCell ref="G130:P130"/>
    <mergeCell ref="P148:P149"/>
    <mergeCell ref="A150:P150"/>
    <mergeCell ref="A151:P151"/>
    <mergeCell ref="A152:P152"/>
    <mergeCell ref="A160:B160"/>
    <mergeCell ref="A161:P161"/>
    <mergeCell ref="I140:P140"/>
    <mergeCell ref="A143:P143"/>
    <mergeCell ref="A144:P144"/>
    <mergeCell ref="A146:P146"/>
    <mergeCell ref="B148:B149"/>
    <mergeCell ref="C148:C149"/>
    <mergeCell ref="D148:F148"/>
    <mergeCell ref="G148:G149"/>
    <mergeCell ref="H148:K148"/>
    <mergeCell ref="L148:O148"/>
    <mergeCell ref="A177:P178"/>
    <mergeCell ref="A179:P180"/>
    <mergeCell ref="A182:B182"/>
    <mergeCell ref="I182:P182"/>
    <mergeCell ref="A183:B183"/>
    <mergeCell ref="I183:P183"/>
    <mergeCell ref="A169:B169"/>
    <mergeCell ref="A170:B170"/>
    <mergeCell ref="A172:B172"/>
    <mergeCell ref="G172:P172"/>
    <mergeCell ref="A173:B173"/>
    <mergeCell ref="A174:B174"/>
    <mergeCell ref="G174:P174"/>
    <mergeCell ref="I184:P184"/>
    <mergeCell ref="A187:P187"/>
    <mergeCell ref="A188:P188"/>
    <mergeCell ref="A190:P190"/>
    <mergeCell ref="B192:B193"/>
    <mergeCell ref="C192:C193"/>
    <mergeCell ref="D192:F192"/>
    <mergeCell ref="G192:G193"/>
    <mergeCell ref="H192:K192"/>
    <mergeCell ref="L192:O192"/>
    <mergeCell ref="A213:B213"/>
    <mergeCell ref="A214:B214"/>
    <mergeCell ref="A216:B216"/>
    <mergeCell ref="G216:P216"/>
    <mergeCell ref="A217:B217"/>
    <mergeCell ref="A218:B218"/>
    <mergeCell ref="G218:P218"/>
    <mergeCell ref="P192:P193"/>
    <mergeCell ref="A194:P194"/>
    <mergeCell ref="A195:P195"/>
    <mergeCell ref="A196:P196"/>
    <mergeCell ref="A204:B204"/>
    <mergeCell ref="A205:P205"/>
  </mergeCells>
  <pageMargins left="0.7" right="0.7" top="0.75" bottom="0.75" header="0.3" footer="0.3"/>
  <pageSetup paperSize="9" scale="1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1"/>
  <sheetViews>
    <sheetView tabSelected="1" topLeftCell="A220" workbookViewId="0">
      <selection activeCell="A192" sqref="A192:P192"/>
    </sheetView>
  </sheetViews>
  <sheetFormatPr defaultRowHeight="15" x14ac:dyDescent="0.25"/>
  <cols>
    <col min="1" max="1" width="15.85546875" customWidth="1"/>
    <col min="2" max="2" width="36.5703125" customWidth="1"/>
  </cols>
  <sheetData>
    <row r="1" spans="1:16" x14ac:dyDescent="0.25">
      <c r="A1" s="53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25">
      <c r="A3" s="43" t="s">
        <v>246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.75" x14ac:dyDescent="0.25">
      <c r="A6" s="51" t="s">
        <v>25</v>
      </c>
      <c r="B6" s="51"/>
      <c r="C6" s="22"/>
      <c r="D6" s="22"/>
      <c r="E6" s="22"/>
      <c r="F6" s="22"/>
      <c r="G6" s="22"/>
      <c r="H6" s="22"/>
      <c r="I6" s="51" t="s">
        <v>25</v>
      </c>
      <c r="J6" s="51"/>
      <c r="K6" s="51"/>
      <c r="L6" s="51"/>
      <c r="M6" s="51"/>
      <c r="N6" s="51"/>
      <c r="O6" s="51"/>
      <c r="P6" s="51"/>
    </row>
    <row r="7" spans="1:16" ht="15.75" x14ac:dyDescent="0.25">
      <c r="A7" s="51" t="s">
        <v>257</v>
      </c>
      <c r="B7" s="51"/>
      <c r="C7" s="22"/>
      <c r="D7" s="22"/>
      <c r="E7" s="22"/>
      <c r="F7" s="22"/>
      <c r="G7" s="22"/>
      <c r="H7" s="22"/>
      <c r="I7" s="51" t="s">
        <v>247</v>
      </c>
      <c r="J7" s="51"/>
      <c r="K7" s="51"/>
      <c r="L7" s="51"/>
      <c r="M7" s="51"/>
      <c r="N7" s="51"/>
      <c r="O7" s="51"/>
      <c r="P7" s="51"/>
    </row>
    <row r="8" spans="1:16" ht="15.75" x14ac:dyDescent="0.25">
      <c r="A8" s="1" t="s">
        <v>27</v>
      </c>
      <c r="B8" s="1"/>
      <c r="C8" s="1"/>
      <c r="D8" s="1"/>
      <c r="E8" s="1"/>
      <c r="F8" s="1"/>
      <c r="G8" s="1"/>
      <c r="H8" s="1"/>
      <c r="I8" s="38" t="s">
        <v>262</v>
      </c>
      <c r="J8" s="38"/>
      <c r="K8" s="38"/>
      <c r="L8" s="38"/>
      <c r="M8" s="38"/>
      <c r="N8" s="38"/>
      <c r="O8" s="38"/>
      <c r="P8" s="38"/>
    </row>
    <row r="9" spans="1:16" ht="15.75" x14ac:dyDescent="0.25">
      <c r="A9" s="1" t="s">
        <v>26</v>
      </c>
      <c r="B9" s="1"/>
      <c r="C9" s="1"/>
      <c r="D9" s="1"/>
      <c r="E9" s="1"/>
      <c r="F9" s="1"/>
      <c r="G9" s="1"/>
      <c r="H9" s="1"/>
      <c r="I9" s="1" t="s">
        <v>26</v>
      </c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52" t="s">
        <v>28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5.75" x14ac:dyDescent="0.25">
      <c r="A12" s="52" t="s">
        <v>240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5.75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ht="15.75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x14ac:dyDescent="0.25">
      <c r="A16" s="3" t="s">
        <v>24</v>
      </c>
      <c r="B16" s="44" t="s">
        <v>18</v>
      </c>
      <c r="C16" s="44" t="s">
        <v>0</v>
      </c>
      <c r="D16" s="46" t="s">
        <v>1</v>
      </c>
      <c r="E16" s="47"/>
      <c r="F16" s="48"/>
      <c r="G16" s="44" t="s">
        <v>5</v>
      </c>
      <c r="H16" s="46" t="s">
        <v>6</v>
      </c>
      <c r="I16" s="47"/>
      <c r="J16" s="47"/>
      <c r="K16" s="48"/>
      <c r="L16" s="46" t="s">
        <v>11</v>
      </c>
      <c r="M16" s="47"/>
      <c r="N16" s="47"/>
      <c r="O16" s="48"/>
      <c r="P16" s="49" t="s">
        <v>16</v>
      </c>
    </row>
    <row r="17" spans="1:16" ht="15.75" x14ac:dyDescent="0.25">
      <c r="A17" s="3" t="s">
        <v>17</v>
      </c>
      <c r="B17" s="45"/>
      <c r="C17" s="45"/>
      <c r="D17" s="3" t="s">
        <v>2</v>
      </c>
      <c r="E17" s="3" t="s">
        <v>3</v>
      </c>
      <c r="F17" s="3" t="s">
        <v>4</v>
      </c>
      <c r="G17" s="45"/>
      <c r="H17" s="3" t="s">
        <v>7</v>
      </c>
      <c r="I17" s="3" t="s">
        <v>8</v>
      </c>
      <c r="J17" s="3" t="s">
        <v>9</v>
      </c>
      <c r="K17" s="3" t="s">
        <v>10</v>
      </c>
      <c r="L17" s="3" t="s">
        <v>12</v>
      </c>
      <c r="M17" s="3" t="s">
        <v>13</v>
      </c>
      <c r="N17" s="3" t="s">
        <v>14</v>
      </c>
      <c r="O17" s="3" t="s">
        <v>15</v>
      </c>
      <c r="P17" s="50"/>
    </row>
    <row r="18" spans="1:16" ht="15.75" x14ac:dyDescent="0.25">
      <c r="A18" s="40" t="s">
        <v>206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2"/>
    </row>
    <row r="19" spans="1:16" ht="15.75" x14ac:dyDescent="0.25">
      <c r="A19" s="40" t="s">
        <v>207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2"/>
    </row>
    <row r="20" spans="1:16" ht="15.75" x14ac:dyDescent="0.25">
      <c r="A20" s="40" t="s">
        <v>19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2"/>
    </row>
    <row r="21" spans="1:16" ht="15.75" x14ac:dyDescent="0.25">
      <c r="A21" s="3" t="s">
        <v>75</v>
      </c>
      <c r="B21" s="4" t="s">
        <v>171</v>
      </c>
      <c r="C21" s="5" t="s">
        <v>77</v>
      </c>
      <c r="D21" s="5">
        <v>0.22</v>
      </c>
      <c r="E21" s="5">
        <v>0.04</v>
      </c>
      <c r="F21" s="5">
        <v>0.76</v>
      </c>
      <c r="G21" s="5">
        <v>4.8</v>
      </c>
      <c r="H21" s="5">
        <v>0.01</v>
      </c>
      <c r="I21" s="5">
        <v>5</v>
      </c>
      <c r="J21" s="5"/>
      <c r="K21" s="5">
        <v>0.14000000000000001</v>
      </c>
      <c r="L21" s="5">
        <v>2.8</v>
      </c>
      <c r="M21" s="5">
        <v>5.2</v>
      </c>
      <c r="N21" s="5">
        <v>4</v>
      </c>
      <c r="O21" s="5">
        <v>0.18</v>
      </c>
      <c r="P21" s="5"/>
    </row>
    <row r="22" spans="1:16" ht="15.75" x14ac:dyDescent="0.25">
      <c r="A22" s="3" t="s">
        <v>208</v>
      </c>
      <c r="B22" s="4" t="s">
        <v>209</v>
      </c>
      <c r="C22" s="5" t="s">
        <v>210</v>
      </c>
      <c r="D22" s="5">
        <v>13.05</v>
      </c>
      <c r="E22" s="5">
        <v>17.27</v>
      </c>
      <c r="F22" s="5">
        <v>15.54</v>
      </c>
      <c r="G22" s="5">
        <v>270.38</v>
      </c>
      <c r="H22" s="5">
        <v>0.11</v>
      </c>
      <c r="I22" s="5">
        <v>10.68</v>
      </c>
      <c r="J22" s="5">
        <v>28.75</v>
      </c>
      <c r="K22" s="5">
        <v>3.76</v>
      </c>
      <c r="L22" s="5">
        <v>41.46</v>
      </c>
      <c r="M22" s="5">
        <v>154.68</v>
      </c>
      <c r="N22" s="5">
        <v>25.98</v>
      </c>
      <c r="O22" s="5">
        <v>2.4500000000000002</v>
      </c>
      <c r="P22" s="5"/>
    </row>
    <row r="23" spans="1:16" ht="15.75" x14ac:dyDescent="0.25">
      <c r="A23" s="3" t="s">
        <v>50</v>
      </c>
      <c r="B23" s="4" t="s">
        <v>138</v>
      </c>
      <c r="C23" s="5" t="s">
        <v>57</v>
      </c>
      <c r="D23" s="5">
        <v>5.85</v>
      </c>
      <c r="E23" s="5">
        <v>2.86</v>
      </c>
      <c r="F23" s="5">
        <v>37.4</v>
      </c>
      <c r="G23" s="5">
        <v>198.97</v>
      </c>
      <c r="H23" s="5">
        <v>0.09</v>
      </c>
      <c r="I23" s="5"/>
      <c r="J23" s="5">
        <v>12</v>
      </c>
      <c r="K23" s="5">
        <v>0.83</v>
      </c>
      <c r="L23" s="5">
        <v>11.89</v>
      </c>
      <c r="M23" s="5">
        <v>47.24</v>
      </c>
      <c r="N23" s="5">
        <v>8.5500000000000007</v>
      </c>
      <c r="O23" s="5">
        <v>0.86</v>
      </c>
      <c r="P23" s="5"/>
    </row>
    <row r="24" spans="1:16" ht="15.75" x14ac:dyDescent="0.25">
      <c r="A24" s="3" t="s">
        <v>81</v>
      </c>
      <c r="B24" s="4" t="s">
        <v>82</v>
      </c>
      <c r="C24" s="5" t="s">
        <v>83</v>
      </c>
      <c r="D24" s="5">
        <v>0.05</v>
      </c>
      <c r="E24" s="5">
        <v>0.01</v>
      </c>
      <c r="F24" s="5">
        <v>9.17</v>
      </c>
      <c r="G24" s="5">
        <v>37.96</v>
      </c>
      <c r="H24" s="5">
        <v>0</v>
      </c>
      <c r="I24" s="5">
        <v>2.5</v>
      </c>
      <c r="J24" s="5"/>
      <c r="K24" s="5">
        <v>0.01</v>
      </c>
      <c r="L24" s="5">
        <v>7.35</v>
      </c>
      <c r="M24" s="5">
        <v>9.56</v>
      </c>
      <c r="N24" s="5">
        <v>5.12</v>
      </c>
      <c r="O24" s="5">
        <v>0.88</v>
      </c>
      <c r="P24" s="5"/>
    </row>
    <row r="25" spans="1:16" ht="15.75" x14ac:dyDescent="0.25">
      <c r="A25" s="3"/>
      <c r="B25" s="4" t="s">
        <v>42</v>
      </c>
      <c r="C25" s="5" t="s">
        <v>47</v>
      </c>
      <c r="D25" s="5">
        <v>3.04</v>
      </c>
      <c r="E25" s="5">
        <v>1.1200000000000001</v>
      </c>
      <c r="F25" s="5">
        <v>20.56</v>
      </c>
      <c r="G25" s="5">
        <v>104.48</v>
      </c>
      <c r="H25" s="5">
        <v>0.06</v>
      </c>
      <c r="I25" s="5">
        <v>0.8</v>
      </c>
      <c r="J25" s="5"/>
      <c r="K25" s="5"/>
      <c r="L25" s="5">
        <v>68</v>
      </c>
      <c r="M25" s="5">
        <v>54.93</v>
      </c>
      <c r="N25" s="5">
        <v>4.8</v>
      </c>
      <c r="O25" s="5">
        <v>0.48</v>
      </c>
      <c r="P25" s="5"/>
    </row>
    <row r="26" spans="1:16" ht="15.75" x14ac:dyDescent="0.25">
      <c r="A26" s="3"/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.75" x14ac:dyDescent="0.25">
      <c r="A27" s="3"/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.75" x14ac:dyDescent="0.25">
      <c r="A28" s="40" t="s">
        <v>20</v>
      </c>
      <c r="B28" s="41"/>
      <c r="C28" s="6"/>
      <c r="D28" s="5">
        <f>SUM(D21:D27)</f>
        <v>22.21</v>
      </c>
      <c r="E28" s="5">
        <f t="shared" ref="E28:P28" si="0">SUM(E21:E27)</f>
        <v>21.3</v>
      </c>
      <c r="F28" s="5">
        <f t="shared" si="0"/>
        <v>83.43</v>
      </c>
      <c r="G28" s="5">
        <f t="shared" si="0"/>
        <v>616.59</v>
      </c>
      <c r="H28" s="5">
        <f t="shared" si="0"/>
        <v>0.27</v>
      </c>
      <c r="I28" s="5">
        <f t="shared" si="0"/>
        <v>18.98</v>
      </c>
      <c r="J28" s="5">
        <f t="shared" si="0"/>
        <v>40.75</v>
      </c>
      <c r="K28" s="5">
        <f t="shared" si="0"/>
        <v>4.7399999999999993</v>
      </c>
      <c r="L28" s="5">
        <f t="shared" si="0"/>
        <v>131.5</v>
      </c>
      <c r="M28" s="5">
        <f t="shared" si="0"/>
        <v>271.61</v>
      </c>
      <c r="N28" s="5">
        <f t="shared" si="0"/>
        <v>48.449999999999996</v>
      </c>
      <c r="O28" s="5">
        <f t="shared" si="0"/>
        <v>4.8499999999999996</v>
      </c>
      <c r="P28" s="5">
        <f t="shared" si="0"/>
        <v>0</v>
      </c>
    </row>
    <row r="29" spans="1:16" ht="15.75" x14ac:dyDescent="0.25">
      <c r="A29" s="40" t="s">
        <v>21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2"/>
    </row>
    <row r="30" spans="1:16" ht="15.75" x14ac:dyDescent="0.25">
      <c r="A30" s="3" t="s">
        <v>211</v>
      </c>
      <c r="B30" s="4" t="s">
        <v>212</v>
      </c>
      <c r="C30" s="3" t="s">
        <v>56</v>
      </c>
      <c r="D30" s="5">
        <v>8.1199999999999992</v>
      </c>
      <c r="E30" s="5">
        <v>2.6</v>
      </c>
      <c r="F30" s="5">
        <v>7.38</v>
      </c>
      <c r="G30" s="5">
        <v>85.82</v>
      </c>
      <c r="H30" s="5">
        <v>0.08</v>
      </c>
      <c r="I30" s="5">
        <v>2.61</v>
      </c>
      <c r="J30" s="5">
        <v>27.45</v>
      </c>
      <c r="K30" s="5">
        <v>0.56000000000000005</v>
      </c>
      <c r="L30" s="5">
        <v>42.11</v>
      </c>
      <c r="M30" s="5">
        <v>117.66</v>
      </c>
      <c r="N30" s="5">
        <v>19.61</v>
      </c>
      <c r="O30" s="5">
        <v>0.69</v>
      </c>
      <c r="P30" s="5"/>
    </row>
    <row r="31" spans="1:16" ht="15.75" x14ac:dyDescent="0.25">
      <c r="A31" s="3" t="s">
        <v>87</v>
      </c>
      <c r="B31" s="4" t="s">
        <v>88</v>
      </c>
      <c r="C31" s="3" t="s">
        <v>57</v>
      </c>
      <c r="D31" s="5">
        <v>2.98</v>
      </c>
      <c r="E31" s="5">
        <v>4.21</v>
      </c>
      <c r="F31" s="5">
        <v>24.03</v>
      </c>
      <c r="G31" s="5">
        <v>146.24</v>
      </c>
      <c r="H31" s="5">
        <v>0.18</v>
      </c>
      <c r="I31" s="5">
        <v>29.4</v>
      </c>
      <c r="J31" s="5">
        <v>20</v>
      </c>
      <c r="K31" s="5">
        <v>0.2</v>
      </c>
      <c r="L31" s="5">
        <v>19.579999999999998</v>
      </c>
      <c r="M31" s="5">
        <v>87.51</v>
      </c>
      <c r="N31" s="5">
        <v>34.03</v>
      </c>
      <c r="O31" s="5">
        <v>1.36</v>
      </c>
      <c r="P31" s="5"/>
    </row>
    <row r="32" spans="1:16" ht="15.75" x14ac:dyDescent="0.25">
      <c r="A32" s="3" t="s">
        <v>89</v>
      </c>
      <c r="B32" s="4" t="s">
        <v>90</v>
      </c>
      <c r="C32" s="3" t="s">
        <v>45</v>
      </c>
      <c r="D32" s="5">
        <v>0.7</v>
      </c>
      <c r="E32" s="5">
        <v>0.05</v>
      </c>
      <c r="F32" s="5">
        <v>23.1</v>
      </c>
      <c r="G32" s="5">
        <v>96.72</v>
      </c>
      <c r="H32" s="5">
        <v>0.02</v>
      </c>
      <c r="I32" s="5">
        <v>0.72</v>
      </c>
      <c r="J32" s="5"/>
      <c r="K32" s="5">
        <v>0.99</v>
      </c>
      <c r="L32" s="5">
        <v>28.8</v>
      </c>
      <c r="M32" s="5">
        <v>26.28</v>
      </c>
      <c r="N32" s="5">
        <v>18.899999999999999</v>
      </c>
      <c r="O32" s="5">
        <v>0.62</v>
      </c>
      <c r="P32" s="5"/>
    </row>
    <row r="33" spans="1:16" ht="15.75" x14ac:dyDescent="0.25">
      <c r="A33" s="3"/>
      <c r="B33" s="3" t="s">
        <v>54</v>
      </c>
      <c r="C33" s="3" t="s">
        <v>47</v>
      </c>
      <c r="D33" s="3">
        <v>3.16</v>
      </c>
      <c r="E33" s="3">
        <v>0.4</v>
      </c>
      <c r="F33" s="3">
        <v>19.32</v>
      </c>
      <c r="G33" s="3">
        <v>94</v>
      </c>
      <c r="H33" s="3">
        <v>0.06</v>
      </c>
      <c r="I33" s="3"/>
      <c r="J33" s="3"/>
      <c r="K33" s="3">
        <v>0.52</v>
      </c>
      <c r="L33" s="3">
        <v>9.1999999999999993</v>
      </c>
      <c r="M33" s="3">
        <v>34.799999999999997</v>
      </c>
      <c r="N33" s="3">
        <v>13.2</v>
      </c>
      <c r="O33" s="3">
        <v>0.8</v>
      </c>
      <c r="P33" s="5"/>
    </row>
    <row r="34" spans="1:16" ht="15.75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5"/>
    </row>
    <row r="35" spans="1:16" ht="15.75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5"/>
    </row>
    <row r="36" spans="1:16" ht="15.75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"/>
    </row>
    <row r="37" spans="1:16" ht="15.7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15.75" x14ac:dyDescent="0.25">
      <c r="A38" s="39" t="s">
        <v>22</v>
      </c>
      <c r="B38" s="39"/>
      <c r="C38" s="7"/>
      <c r="D38" s="5">
        <f>SUM(D30:D37)</f>
        <v>14.959999999999999</v>
      </c>
      <c r="E38" s="5">
        <f>SUM(E30:E37)</f>
        <v>7.2600000000000007</v>
      </c>
      <c r="F38" s="5">
        <f>SUM(F30:F37)</f>
        <v>73.830000000000013</v>
      </c>
      <c r="G38" s="5">
        <f>SUM(G30:G37)</f>
        <v>422.78</v>
      </c>
      <c r="H38" s="5">
        <f>SUM(H30:H37)</f>
        <v>0.34</v>
      </c>
      <c r="I38" s="5">
        <f>SUM(I30:I33)</f>
        <v>32.729999999999997</v>
      </c>
      <c r="J38" s="5">
        <f t="shared" ref="J38:O38" si="1">SUM(J30:J37)</f>
        <v>47.45</v>
      </c>
      <c r="K38" s="5">
        <f t="shared" si="1"/>
        <v>2.27</v>
      </c>
      <c r="L38" s="5">
        <f t="shared" si="1"/>
        <v>99.69</v>
      </c>
      <c r="M38" s="5">
        <f t="shared" si="1"/>
        <v>266.25</v>
      </c>
      <c r="N38" s="5">
        <f t="shared" si="1"/>
        <v>85.74</v>
      </c>
      <c r="O38" s="5">
        <f t="shared" si="1"/>
        <v>3.4699999999999998</v>
      </c>
      <c r="P38" s="5">
        <f>SUM(P30:P36)</f>
        <v>0</v>
      </c>
    </row>
    <row r="39" spans="1:16" ht="15.75" x14ac:dyDescent="0.25">
      <c r="A39" s="25" t="s">
        <v>213</v>
      </c>
      <c r="B39" s="25"/>
      <c r="C39" s="3"/>
      <c r="D39" s="5">
        <f t="shared" ref="D39:O39" si="2">D38+D28</f>
        <v>37.17</v>
      </c>
      <c r="E39" s="5">
        <f t="shared" si="2"/>
        <v>28.560000000000002</v>
      </c>
      <c r="F39" s="5">
        <f t="shared" si="2"/>
        <v>157.26000000000002</v>
      </c>
      <c r="G39" s="5">
        <f t="shared" si="2"/>
        <v>1039.3699999999999</v>
      </c>
      <c r="H39" s="5">
        <f t="shared" si="2"/>
        <v>0.6100000000000001</v>
      </c>
      <c r="I39" s="5">
        <f t="shared" si="2"/>
        <v>51.709999999999994</v>
      </c>
      <c r="J39" s="5">
        <f t="shared" si="2"/>
        <v>88.2</v>
      </c>
      <c r="K39" s="5">
        <f t="shared" si="2"/>
        <v>7.01</v>
      </c>
      <c r="L39" s="5">
        <f t="shared" si="2"/>
        <v>231.19</v>
      </c>
      <c r="M39" s="5">
        <f t="shared" si="2"/>
        <v>537.86</v>
      </c>
      <c r="N39" s="5">
        <f t="shared" si="2"/>
        <v>134.19</v>
      </c>
      <c r="O39" s="5">
        <f t="shared" si="2"/>
        <v>8.32</v>
      </c>
      <c r="P39" s="5" t="s">
        <v>259</v>
      </c>
    </row>
    <row r="40" spans="1:16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5.75" x14ac:dyDescent="0.25">
      <c r="A41" s="26" t="s">
        <v>30</v>
      </c>
      <c r="B41" s="27"/>
      <c r="C41" s="9"/>
      <c r="D41" s="1"/>
      <c r="E41" s="1"/>
      <c r="F41" s="1"/>
      <c r="G41" s="23" t="s">
        <v>33</v>
      </c>
      <c r="H41" s="23"/>
      <c r="I41" s="23"/>
      <c r="J41" s="23"/>
      <c r="K41" s="23"/>
      <c r="L41" s="23"/>
      <c r="M41" s="23"/>
      <c r="N41" s="23"/>
      <c r="O41" s="23"/>
      <c r="P41" s="23"/>
    </row>
    <row r="42" spans="1:16" ht="15.75" x14ac:dyDescent="0.25">
      <c r="A42" s="26" t="s">
        <v>31</v>
      </c>
      <c r="B42" s="27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5.75" x14ac:dyDescent="0.25">
      <c r="A43" s="26" t="s">
        <v>32</v>
      </c>
      <c r="B43" s="27"/>
      <c r="C43" s="9">
        <f>SUM(C41:C42)</f>
        <v>0</v>
      </c>
      <c r="D43" s="1"/>
      <c r="E43" s="1"/>
      <c r="F43" s="1"/>
      <c r="G43" s="23" t="s">
        <v>34</v>
      </c>
      <c r="H43" s="23"/>
      <c r="I43" s="23"/>
      <c r="J43" s="23"/>
      <c r="K43" s="23"/>
      <c r="L43" s="23"/>
      <c r="M43" s="23"/>
      <c r="N43" s="23"/>
      <c r="O43" s="23"/>
      <c r="P43" s="23"/>
    </row>
    <row r="46" spans="1:16" x14ac:dyDescent="0.25">
      <c r="A46" s="53" t="s">
        <v>35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</row>
    <row r="47" spans="1:16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</row>
    <row r="48" spans="1:16" x14ac:dyDescent="0.25">
      <c r="A48" s="43" t="s">
        <v>246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ht="15.7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ht="15.75" x14ac:dyDescent="0.25">
      <c r="A51" s="51" t="s">
        <v>25</v>
      </c>
      <c r="B51" s="51"/>
      <c r="C51" s="22"/>
      <c r="D51" s="22"/>
      <c r="E51" s="22"/>
      <c r="F51" s="22"/>
      <c r="G51" s="22"/>
      <c r="H51" s="22"/>
      <c r="I51" s="51" t="s">
        <v>25</v>
      </c>
      <c r="J51" s="51"/>
      <c r="K51" s="51"/>
      <c r="L51" s="51"/>
      <c r="M51" s="51"/>
      <c r="N51" s="51"/>
      <c r="O51" s="51"/>
      <c r="P51" s="51"/>
    </row>
    <row r="52" spans="1:16" ht="15.75" x14ac:dyDescent="0.25">
      <c r="A52" s="51" t="s">
        <v>258</v>
      </c>
      <c r="B52" s="51"/>
      <c r="C52" s="22"/>
      <c r="D52" s="22"/>
      <c r="E52" s="22"/>
      <c r="F52" s="22"/>
      <c r="G52" s="22"/>
      <c r="H52" s="22"/>
      <c r="I52" s="51" t="s">
        <v>247</v>
      </c>
      <c r="J52" s="51"/>
      <c r="K52" s="51"/>
      <c r="L52" s="51"/>
      <c r="M52" s="51"/>
      <c r="N52" s="51"/>
      <c r="O52" s="51"/>
      <c r="P52" s="51"/>
    </row>
    <row r="53" spans="1:16" ht="15.75" x14ac:dyDescent="0.25">
      <c r="A53" s="1" t="s">
        <v>27</v>
      </c>
      <c r="B53" s="1"/>
      <c r="C53" s="1"/>
      <c r="D53" s="1"/>
      <c r="E53" s="1"/>
      <c r="F53" s="1"/>
      <c r="G53" s="1"/>
      <c r="H53" s="1"/>
      <c r="I53" s="38" t="s">
        <v>262</v>
      </c>
      <c r="J53" s="38"/>
      <c r="K53" s="38"/>
      <c r="L53" s="38"/>
      <c r="M53" s="38"/>
      <c r="N53" s="38"/>
      <c r="O53" s="38"/>
      <c r="P53" s="38"/>
    </row>
    <row r="54" spans="1:16" ht="15.75" x14ac:dyDescent="0.25">
      <c r="A54" s="1" t="s">
        <v>26</v>
      </c>
      <c r="B54" s="1"/>
      <c r="C54" s="1"/>
      <c r="D54" s="1"/>
      <c r="E54" s="1"/>
      <c r="F54" s="1"/>
      <c r="G54" s="1"/>
      <c r="H54" s="1"/>
      <c r="I54" s="1" t="s">
        <v>26</v>
      </c>
      <c r="J54" s="1"/>
      <c r="K54" s="1"/>
      <c r="L54" s="1"/>
      <c r="M54" s="1"/>
      <c r="N54" s="1"/>
      <c r="O54" s="1"/>
      <c r="P54" s="1"/>
    </row>
    <row r="55" spans="1:16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15.75" x14ac:dyDescent="0.25">
      <c r="A56" s="52" t="s">
        <v>28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</row>
    <row r="57" spans="1:16" ht="15.75" x14ac:dyDescent="0.25">
      <c r="A57" s="52" t="s">
        <v>29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</row>
    <row r="58" spans="1:16" ht="15.75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ht="15.75" x14ac:dyDescent="0.25">
      <c r="A59" s="55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15.75" x14ac:dyDescent="0.25">
      <c r="A61" s="3" t="s">
        <v>24</v>
      </c>
      <c r="B61" s="44" t="s">
        <v>18</v>
      </c>
      <c r="C61" s="44" t="s">
        <v>0</v>
      </c>
      <c r="D61" s="46" t="s">
        <v>1</v>
      </c>
      <c r="E61" s="47"/>
      <c r="F61" s="48"/>
      <c r="G61" s="44" t="s">
        <v>5</v>
      </c>
      <c r="H61" s="46" t="s">
        <v>6</v>
      </c>
      <c r="I61" s="47"/>
      <c r="J61" s="47"/>
      <c r="K61" s="48"/>
      <c r="L61" s="46" t="s">
        <v>11</v>
      </c>
      <c r="M61" s="47"/>
      <c r="N61" s="47"/>
      <c r="O61" s="48"/>
      <c r="P61" s="49" t="s">
        <v>16</v>
      </c>
    </row>
    <row r="62" spans="1:16" ht="15.75" x14ac:dyDescent="0.25">
      <c r="A62" s="3" t="s">
        <v>17</v>
      </c>
      <c r="B62" s="45"/>
      <c r="C62" s="45"/>
      <c r="D62" s="3" t="s">
        <v>2</v>
      </c>
      <c r="E62" s="3" t="s">
        <v>3</v>
      </c>
      <c r="F62" s="3" t="s">
        <v>4</v>
      </c>
      <c r="G62" s="45"/>
      <c r="H62" s="3" t="s">
        <v>7</v>
      </c>
      <c r="I62" s="3" t="s">
        <v>8</v>
      </c>
      <c r="J62" s="3" t="s">
        <v>9</v>
      </c>
      <c r="K62" s="3" t="s">
        <v>10</v>
      </c>
      <c r="L62" s="3" t="s">
        <v>12</v>
      </c>
      <c r="M62" s="3" t="s">
        <v>13</v>
      </c>
      <c r="N62" s="3" t="s">
        <v>14</v>
      </c>
      <c r="O62" s="3" t="s">
        <v>15</v>
      </c>
      <c r="P62" s="50"/>
    </row>
    <row r="63" spans="1:16" ht="15.75" x14ac:dyDescent="0.25">
      <c r="A63" s="40" t="s">
        <v>206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</row>
    <row r="64" spans="1:16" ht="15.75" x14ac:dyDescent="0.25">
      <c r="A64" s="40" t="s">
        <v>214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</row>
    <row r="65" spans="1:16" ht="15.75" x14ac:dyDescent="0.25">
      <c r="A65" s="40" t="s">
        <v>19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</row>
    <row r="66" spans="1:16" ht="31.5" x14ac:dyDescent="0.25">
      <c r="A66" s="3" t="s">
        <v>215</v>
      </c>
      <c r="B66" s="4" t="s">
        <v>216</v>
      </c>
      <c r="C66" s="5" t="s">
        <v>44</v>
      </c>
      <c r="D66" s="5">
        <v>4.67</v>
      </c>
      <c r="E66" s="5">
        <v>3.51</v>
      </c>
      <c r="F66" s="5">
        <v>16.809999999999999</v>
      </c>
      <c r="G66" s="5">
        <v>118.22</v>
      </c>
      <c r="H66" s="5">
        <v>0.05</v>
      </c>
      <c r="I66" s="5">
        <v>0.6</v>
      </c>
      <c r="J66" s="5">
        <v>14.4</v>
      </c>
      <c r="K66" s="5">
        <v>0.25</v>
      </c>
      <c r="L66" s="5">
        <v>124.78</v>
      </c>
      <c r="M66" s="5">
        <v>104.55</v>
      </c>
      <c r="N66" s="5">
        <v>16.649999999999999</v>
      </c>
      <c r="O66" s="5">
        <v>0.37</v>
      </c>
      <c r="P66" s="5"/>
    </row>
    <row r="67" spans="1:16" ht="15.75" x14ac:dyDescent="0.25">
      <c r="A67" s="3" t="s">
        <v>38</v>
      </c>
      <c r="B67" s="4" t="s">
        <v>41</v>
      </c>
      <c r="C67" s="5" t="s">
        <v>46</v>
      </c>
      <c r="D67" s="5">
        <v>3.07</v>
      </c>
      <c r="E67" s="5">
        <v>3.45</v>
      </c>
      <c r="F67" s="5">
        <v>0.37</v>
      </c>
      <c r="G67" s="5">
        <v>45</v>
      </c>
      <c r="H67" s="5">
        <v>0.01</v>
      </c>
      <c r="I67" s="5">
        <v>0.12</v>
      </c>
      <c r="J67" s="5">
        <v>34.5</v>
      </c>
      <c r="K67" s="5">
        <v>0.08</v>
      </c>
      <c r="L67" s="5">
        <v>150</v>
      </c>
      <c r="M67" s="5">
        <v>96</v>
      </c>
      <c r="N67" s="5">
        <v>6.75</v>
      </c>
      <c r="O67" s="5">
        <v>0.15</v>
      </c>
      <c r="P67" s="5"/>
    </row>
    <row r="68" spans="1:16" ht="15.75" x14ac:dyDescent="0.25">
      <c r="A68" s="3"/>
      <c r="B68" s="4" t="s">
        <v>111</v>
      </c>
      <c r="C68" s="5" t="s">
        <v>57</v>
      </c>
      <c r="D68" s="5">
        <v>0.6</v>
      </c>
      <c r="E68" s="5">
        <v>0.6</v>
      </c>
      <c r="F68" s="5">
        <v>14.7</v>
      </c>
      <c r="G68" s="5">
        <v>70.5</v>
      </c>
      <c r="H68" s="5">
        <v>0.05</v>
      </c>
      <c r="I68" s="5">
        <v>15</v>
      </c>
      <c r="J68" s="5"/>
      <c r="K68" s="5">
        <v>0.3</v>
      </c>
      <c r="L68" s="5">
        <v>24</v>
      </c>
      <c r="M68" s="5">
        <v>16.5</v>
      </c>
      <c r="N68" s="5">
        <v>13.5</v>
      </c>
      <c r="O68" s="5">
        <v>3.3</v>
      </c>
      <c r="P68" s="5"/>
    </row>
    <row r="69" spans="1:16" ht="15.75" x14ac:dyDescent="0.25">
      <c r="A69" s="3" t="s">
        <v>122</v>
      </c>
      <c r="B69" s="4" t="s">
        <v>123</v>
      </c>
      <c r="C69" s="5" t="s">
        <v>124</v>
      </c>
      <c r="D69" s="5">
        <v>4.05</v>
      </c>
      <c r="E69" s="5">
        <v>4.1399999999999997</v>
      </c>
      <c r="F69" s="5">
        <v>26.04</v>
      </c>
      <c r="G69" s="5">
        <v>157.72999999999999</v>
      </c>
      <c r="H69" s="5">
        <v>0.23</v>
      </c>
      <c r="I69" s="5">
        <v>0.03</v>
      </c>
      <c r="J69" s="5">
        <v>16.75</v>
      </c>
      <c r="K69" s="5">
        <v>1.27</v>
      </c>
      <c r="L69" s="5">
        <v>20.72</v>
      </c>
      <c r="M69" s="5">
        <v>51.53</v>
      </c>
      <c r="N69" s="5">
        <v>8.77</v>
      </c>
      <c r="O69" s="5">
        <v>0.71</v>
      </c>
      <c r="P69" s="5"/>
    </row>
    <row r="70" spans="1:16" ht="15.75" x14ac:dyDescent="0.25">
      <c r="A70" s="3"/>
      <c r="B70" s="4" t="s">
        <v>84</v>
      </c>
      <c r="C70" s="5" t="s">
        <v>77</v>
      </c>
      <c r="D70" s="5">
        <v>1.52</v>
      </c>
      <c r="E70" s="5">
        <v>0.56000000000000005</v>
      </c>
      <c r="F70" s="5">
        <v>10.28</v>
      </c>
      <c r="G70" s="5">
        <v>52.24</v>
      </c>
      <c r="H70" s="5">
        <v>0.03</v>
      </c>
      <c r="I70" s="5">
        <v>0.4</v>
      </c>
      <c r="J70" s="5"/>
      <c r="K70" s="5"/>
      <c r="L70" s="5">
        <v>34</v>
      </c>
      <c r="M70" s="5">
        <v>27.47</v>
      </c>
      <c r="N70" s="5">
        <v>2.4</v>
      </c>
      <c r="O70" s="5">
        <v>0.24</v>
      </c>
      <c r="P70" s="5"/>
    </row>
    <row r="71" spans="1:16" ht="15.75" x14ac:dyDescent="0.25">
      <c r="A71" s="3" t="s">
        <v>37</v>
      </c>
      <c r="B71" s="4" t="s">
        <v>217</v>
      </c>
      <c r="C71" s="5" t="s">
        <v>45</v>
      </c>
      <c r="D71" s="5">
        <v>3.59</v>
      </c>
      <c r="E71" s="5">
        <v>2.85</v>
      </c>
      <c r="F71" s="5">
        <v>15.71</v>
      </c>
      <c r="G71" s="5">
        <v>104.05</v>
      </c>
      <c r="H71" s="5">
        <v>0.02</v>
      </c>
      <c r="I71" s="5">
        <v>0.54</v>
      </c>
      <c r="J71" s="5">
        <v>9.1199999999999992</v>
      </c>
      <c r="K71" s="5">
        <v>0.01</v>
      </c>
      <c r="L71" s="5">
        <v>113.12</v>
      </c>
      <c r="M71" s="5">
        <v>107.2</v>
      </c>
      <c r="N71" s="5">
        <v>29.6</v>
      </c>
      <c r="O71" s="5">
        <v>1</v>
      </c>
      <c r="P71" s="5"/>
    </row>
    <row r="72" spans="1:16" ht="15.75" x14ac:dyDescent="0.25">
      <c r="A72" s="3"/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.75" x14ac:dyDescent="0.25">
      <c r="A73" s="40" t="s">
        <v>20</v>
      </c>
      <c r="B73" s="41"/>
      <c r="C73" s="6"/>
      <c r="D73" s="5">
        <f>SUM(D66:D72)</f>
        <v>17.5</v>
      </c>
      <c r="E73" s="5">
        <f t="shared" ref="E73:P73" si="3">SUM(E66:E72)</f>
        <v>15.11</v>
      </c>
      <c r="F73" s="5">
        <f t="shared" si="3"/>
        <v>83.91</v>
      </c>
      <c r="G73" s="5">
        <f t="shared" si="3"/>
        <v>547.74</v>
      </c>
      <c r="H73" s="5">
        <f t="shared" si="3"/>
        <v>0.39</v>
      </c>
      <c r="I73" s="5">
        <f t="shared" si="3"/>
        <v>16.689999999999998</v>
      </c>
      <c r="J73" s="5">
        <f t="shared" si="3"/>
        <v>74.77000000000001</v>
      </c>
      <c r="K73" s="5">
        <f t="shared" si="3"/>
        <v>1.91</v>
      </c>
      <c r="L73" s="5">
        <f t="shared" si="3"/>
        <v>466.62</v>
      </c>
      <c r="M73" s="5">
        <f t="shared" si="3"/>
        <v>403.25000000000006</v>
      </c>
      <c r="N73" s="5">
        <f t="shared" si="3"/>
        <v>77.67</v>
      </c>
      <c r="O73" s="5">
        <f t="shared" si="3"/>
        <v>5.77</v>
      </c>
      <c r="P73" s="5">
        <f t="shared" si="3"/>
        <v>0</v>
      </c>
    </row>
    <row r="74" spans="1:16" ht="15.75" x14ac:dyDescent="0.25">
      <c r="A74" s="40" t="s">
        <v>21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</row>
    <row r="75" spans="1:16" ht="15.75" x14ac:dyDescent="0.25">
      <c r="A75" s="3" t="s">
        <v>218</v>
      </c>
      <c r="B75" s="4" t="s">
        <v>219</v>
      </c>
      <c r="C75" s="3" t="s">
        <v>56</v>
      </c>
      <c r="D75" s="5">
        <v>12.75</v>
      </c>
      <c r="E75" s="5">
        <v>3.35</v>
      </c>
      <c r="F75" s="5">
        <v>2.46</v>
      </c>
      <c r="G75" s="5">
        <v>79.88</v>
      </c>
      <c r="H75" s="5">
        <v>0.08</v>
      </c>
      <c r="I75" s="5">
        <v>2.25</v>
      </c>
      <c r="J75" s="5">
        <v>25.2</v>
      </c>
      <c r="K75" s="5">
        <v>0.24</v>
      </c>
      <c r="L75" s="5">
        <v>11.15</v>
      </c>
      <c r="M75" s="5">
        <v>95.44</v>
      </c>
      <c r="N75" s="5">
        <v>12.95</v>
      </c>
      <c r="O75" s="5">
        <v>0.84</v>
      </c>
      <c r="P75" s="5"/>
    </row>
    <row r="76" spans="1:16" ht="15.75" x14ac:dyDescent="0.25">
      <c r="A76" s="3" t="s">
        <v>102</v>
      </c>
      <c r="B76" s="4" t="s">
        <v>103</v>
      </c>
      <c r="C76" s="3" t="s">
        <v>57</v>
      </c>
      <c r="D76" s="5">
        <v>8.49</v>
      </c>
      <c r="E76" s="5">
        <v>6.56</v>
      </c>
      <c r="F76" s="5">
        <v>38.340000000000003</v>
      </c>
      <c r="G76" s="5">
        <v>246.01</v>
      </c>
      <c r="H76" s="5">
        <v>0.28999999999999998</v>
      </c>
      <c r="I76" s="5"/>
      <c r="J76" s="5">
        <v>24</v>
      </c>
      <c r="K76" s="5">
        <v>0.6</v>
      </c>
      <c r="L76" s="5">
        <v>15.93</v>
      </c>
      <c r="M76" s="5">
        <v>201.68</v>
      </c>
      <c r="N76" s="5">
        <v>134.07</v>
      </c>
      <c r="O76" s="5">
        <v>4.51</v>
      </c>
      <c r="P76" s="5"/>
    </row>
    <row r="77" spans="1:16" ht="31.5" x14ac:dyDescent="0.25">
      <c r="A77" s="3" t="s">
        <v>51</v>
      </c>
      <c r="B77" s="4" t="s">
        <v>71</v>
      </c>
      <c r="C77" s="3" t="s">
        <v>45</v>
      </c>
      <c r="D77" s="5">
        <v>0.19</v>
      </c>
      <c r="E77" s="5">
        <v>0.04</v>
      </c>
      <c r="F77" s="5">
        <v>22.3</v>
      </c>
      <c r="G77" s="5">
        <v>87.74</v>
      </c>
      <c r="H77" s="5">
        <v>0.01</v>
      </c>
      <c r="I77" s="5">
        <v>36</v>
      </c>
      <c r="J77" s="5"/>
      <c r="K77" s="5">
        <v>0.13</v>
      </c>
      <c r="L77" s="5">
        <v>9.68</v>
      </c>
      <c r="M77" s="5">
        <v>5.94</v>
      </c>
      <c r="N77" s="5">
        <v>5.58</v>
      </c>
      <c r="O77" s="5">
        <v>0.28000000000000003</v>
      </c>
      <c r="P77" s="5"/>
    </row>
    <row r="78" spans="1:16" ht="15.75" x14ac:dyDescent="0.25">
      <c r="A78" s="3"/>
      <c r="B78" s="4" t="s">
        <v>54</v>
      </c>
      <c r="C78" s="3" t="s">
        <v>47</v>
      </c>
      <c r="D78" s="5">
        <v>3.16</v>
      </c>
      <c r="E78" s="5">
        <v>0.4</v>
      </c>
      <c r="F78" s="5">
        <v>19.32</v>
      </c>
      <c r="G78" s="5">
        <v>94</v>
      </c>
      <c r="H78" s="5">
        <v>0.06</v>
      </c>
      <c r="I78" s="5"/>
      <c r="J78" s="5"/>
      <c r="K78" s="5">
        <v>0.52</v>
      </c>
      <c r="L78" s="5">
        <v>9.1999999999999993</v>
      </c>
      <c r="M78" s="5">
        <v>34.799999999999997</v>
      </c>
      <c r="N78" s="5">
        <v>13.2</v>
      </c>
      <c r="O78" s="5">
        <v>0.8</v>
      </c>
      <c r="P78" s="5"/>
    </row>
    <row r="79" spans="1:16" ht="15.75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5"/>
    </row>
    <row r="80" spans="1:16" ht="15.75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5"/>
    </row>
    <row r="81" spans="1:16" ht="15.75" x14ac:dyDescent="0.25">
      <c r="A81" s="3"/>
      <c r="B81" s="4"/>
      <c r="C81" s="3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.75" x14ac:dyDescent="0.25">
      <c r="A82" s="39" t="s">
        <v>22</v>
      </c>
      <c r="B82" s="39"/>
      <c r="C82" s="7"/>
      <c r="D82" s="5">
        <f t="shared" ref="D82:O82" si="4">SUM(D75:D81)</f>
        <v>24.590000000000003</v>
      </c>
      <c r="E82" s="5">
        <f t="shared" si="4"/>
        <v>10.35</v>
      </c>
      <c r="F82" s="5">
        <f t="shared" si="4"/>
        <v>82.420000000000016</v>
      </c>
      <c r="G82" s="5">
        <f t="shared" si="4"/>
        <v>507.63</v>
      </c>
      <c r="H82" s="5">
        <f t="shared" si="4"/>
        <v>0.44</v>
      </c>
      <c r="I82" s="5">
        <f t="shared" si="4"/>
        <v>38.25</v>
      </c>
      <c r="J82" s="5">
        <f t="shared" si="4"/>
        <v>49.2</v>
      </c>
      <c r="K82" s="5">
        <f t="shared" si="4"/>
        <v>1.49</v>
      </c>
      <c r="L82" s="5">
        <f t="shared" si="4"/>
        <v>45.959999999999994</v>
      </c>
      <c r="M82" s="5">
        <f t="shared" si="4"/>
        <v>337.86</v>
      </c>
      <c r="N82" s="5">
        <f t="shared" si="4"/>
        <v>165.79999999999998</v>
      </c>
      <c r="O82" s="5">
        <f t="shared" si="4"/>
        <v>6.43</v>
      </c>
      <c r="P82" s="5">
        <f t="shared" ref="P82" si="5">SUM(P75:P81)</f>
        <v>0</v>
      </c>
    </row>
    <row r="83" spans="1:16" ht="15.75" x14ac:dyDescent="0.25">
      <c r="A83" s="39" t="s">
        <v>60</v>
      </c>
      <c r="B83" s="39"/>
      <c r="C83" s="3"/>
      <c r="D83" s="5">
        <f>D82+D73</f>
        <v>42.09</v>
      </c>
      <c r="E83" s="5">
        <f t="shared" ref="E83:O83" si="6">E82+E73</f>
        <v>25.46</v>
      </c>
      <c r="F83" s="5">
        <f t="shared" si="6"/>
        <v>166.33</v>
      </c>
      <c r="G83" s="5">
        <f t="shared" si="6"/>
        <v>1055.3699999999999</v>
      </c>
      <c r="H83" s="5">
        <f t="shared" si="6"/>
        <v>0.83000000000000007</v>
      </c>
      <c r="I83" s="5">
        <f t="shared" si="6"/>
        <v>54.94</v>
      </c>
      <c r="J83" s="5">
        <f t="shared" si="6"/>
        <v>123.97000000000001</v>
      </c>
      <c r="K83" s="5">
        <f t="shared" si="6"/>
        <v>3.4</v>
      </c>
      <c r="L83" s="5">
        <f t="shared" si="6"/>
        <v>512.58000000000004</v>
      </c>
      <c r="M83" s="5">
        <f t="shared" si="6"/>
        <v>741.11000000000013</v>
      </c>
      <c r="N83" s="5">
        <f t="shared" si="6"/>
        <v>243.46999999999997</v>
      </c>
      <c r="O83" s="5">
        <f t="shared" si="6"/>
        <v>12.2</v>
      </c>
      <c r="P83" s="5" t="s">
        <v>259</v>
      </c>
    </row>
    <row r="84" spans="1:16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5.75" x14ac:dyDescent="0.25">
      <c r="A85" s="36" t="s">
        <v>30</v>
      </c>
      <c r="B85" s="37"/>
      <c r="C85" s="9"/>
      <c r="D85" s="1"/>
      <c r="E85" s="1"/>
      <c r="F85" s="1"/>
      <c r="G85" s="38" t="s">
        <v>33</v>
      </c>
      <c r="H85" s="38"/>
      <c r="I85" s="38"/>
      <c r="J85" s="38"/>
      <c r="K85" s="38"/>
      <c r="L85" s="38"/>
      <c r="M85" s="38"/>
      <c r="N85" s="38"/>
      <c r="O85" s="38"/>
      <c r="P85" s="38"/>
    </row>
    <row r="86" spans="1:16" ht="15.75" x14ac:dyDescent="0.25">
      <c r="A86" s="36" t="s">
        <v>31</v>
      </c>
      <c r="B86" s="37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5.75" x14ac:dyDescent="0.25">
      <c r="A87" s="36" t="s">
        <v>32</v>
      </c>
      <c r="B87" s="37"/>
      <c r="C87" s="9">
        <f>SUM(C85:C86)</f>
        <v>0</v>
      </c>
      <c r="D87" s="1"/>
      <c r="E87" s="1"/>
      <c r="F87" s="1"/>
      <c r="G87" s="38" t="s">
        <v>34</v>
      </c>
      <c r="H87" s="38"/>
      <c r="I87" s="38"/>
      <c r="J87" s="38"/>
      <c r="K87" s="38"/>
      <c r="L87" s="38"/>
      <c r="M87" s="38"/>
      <c r="N87" s="38"/>
      <c r="O87" s="38"/>
      <c r="P87" s="38"/>
    </row>
    <row r="90" spans="1:16" x14ac:dyDescent="0.25">
      <c r="A90" s="53" t="s">
        <v>35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</row>
    <row r="91" spans="1:1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</row>
    <row r="92" spans="1:16" x14ac:dyDescent="0.25">
      <c r="A92" s="43" t="s">
        <v>246</v>
      </c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ht="15.75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1:16" ht="15.75" x14ac:dyDescent="0.25">
      <c r="A95" s="51" t="s">
        <v>25</v>
      </c>
      <c r="B95" s="51"/>
      <c r="C95" s="22"/>
      <c r="D95" s="22"/>
      <c r="E95" s="22"/>
      <c r="F95" s="22"/>
      <c r="G95" s="22"/>
      <c r="H95" s="22"/>
      <c r="I95" s="51" t="s">
        <v>25</v>
      </c>
      <c r="J95" s="51"/>
      <c r="K95" s="51"/>
      <c r="L95" s="51"/>
      <c r="M95" s="51"/>
      <c r="N95" s="51"/>
      <c r="O95" s="51"/>
      <c r="P95" s="51"/>
    </row>
    <row r="96" spans="1:16" ht="15.75" x14ac:dyDescent="0.25">
      <c r="A96" s="51" t="s">
        <v>249</v>
      </c>
      <c r="B96" s="51"/>
      <c r="C96" s="22"/>
      <c r="D96" s="22"/>
      <c r="E96" s="22"/>
      <c r="F96" s="22"/>
      <c r="G96" s="22"/>
      <c r="H96" s="22"/>
      <c r="I96" s="51" t="s">
        <v>247</v>
      </c>
      <c r="J96" s="51"/>
      <c r="K96" s="51"/>
      <c r="L96" s="51"/>
      <c r="M96" s="51"/>
      <c r="N96" s="51"/>
      <c r="O96" s="51"/>
      <c r="P96" s="51"/>
    </row>
    <row r="97" spans="1:16" ht="15.75" x14ac:dyDescent="0.25">
      <c r="A97" s="1" t="s">
        <v>27</v>
      </c>
      <c r="B97" s="1"/>
      <c r="C97" s="1"/>
      <c r="D97" s="1"/>
      <c r="E97" s="1"/>
      <c r="F97" s="1"/>
      <c r="G97" s="1"/>
      <c r="H97" s="1"/>
      <c r="I97" s="38" t="s">
        <v>262</v>
      </c>
      <c r="J97" s="38"/>
      <c r="K97" s="38"/>
      <c r="L97" s="38"/>
      <c r="M97" s="38"/>
      <c r="N97" s="38"/>
      <c r="O97" s="38"/>
      <c r="P97" s="38"/>
    </row>
    <row r="98" spans="1:16" ht="15.75" x14ac:dyDescent="0.25">
      <c r="A98" s="1" t="s">
        <v>26</v>
      </c>
      <c r="B98" s="1"/>
      <c r="C98" s="1"/>
      <c r="D98" s="1"/>
      <c r="E98" s="1"/>
      <c r="F98" s="1"/>
      <c r="G98" s="1"/>
      <c r="H98" s="1"/>
      <c r="I98" s="1" t="s">
        <v>26</v>
      </c>
      <c r="J98" s="1"/>
      <c r="K98" s="1"/>
      <c r="L98" s="1"/>
      <c r="M98" s="1"/>
      <c r="N98" s="1"/>
      <c r="O98" s="1"/>
      <c r="P98" s="1"/>
    </row>
    <row r="99" spans="1:16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5.75" x14ac:dyDescent="0.25">
      <c r="A100" s="52" t="s">
        <v>28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</row>
    <row r="101" spans="1:16" ht="15.75" x14ac:dyDescent="0.25">
      <c r="A101" s="52" t="s">
        <v>29</v>
      </c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</row>
    <row r="102" spans="1:16" ht="15.75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ht="15.75" x14ac:dyDescent="0.25">
      <c r="A103" s="56" t="s">
        <v>265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5.75" x14ac:dyDescent="0.25">
      <c r="A105" s="3" t="s">
        <v>24</v>
      </c>
      <c r="B105" s="44" t="s">
        <v>18</v>
      </c>
      <c r="C105" s="44" t="s">
        <v>0</v>
      </c>
      <c r="D105" s="46" t="s">
        <v>1</v>
      </c>
      <c r="E105" s="47"/>
      <c r="F105" s="48"/>
      <c r="G105" s="44" t="s">
        <v>5</v>
      </c>
      <c r="H105" s="46" t="s">
        <v>6</v>
      </c>
      <c r="I105" s="47"/>
      <c r="J105" s="47"/>
      <c r="K105" s="48"/>
      <c r="L105" s="46" t="s">
        <v>11</v>
      </c>
      <c r="M105" s="47"/>
      <c r="N105" s="47"/>
      <c r="O105" s="48"/>
      <c r="P105" s="49" t="s">
        <v>16</v>
      </c>
    </row>
    <row r="106" spans="1:16" ht="15.75" x14ac:dyDescent="0.25">
      <c r="A106" s="3" t="s">
        <v>17</v>
      </c>
      <c r="B106" s="45"/>
      <c r="C106" s="45"/>
      <c r="D106" s="3" t="s">
        <v>2</v>
      </c>
      <c r="E106" s="3" t="s">
        <v>3</v>
      </c>
      <c r="F106" s="3" t="s">
        <v>4</v>
      </c>
      <c r="G106" s="45"/>
      <c r="H106" s="3" t="s">
        <v>7</v>
      </c>
      <c r="I106" s="3" t="s">
        <v>8</v>
      </c>
      <c r="J106" s="3" t="s">
        <v>9</v>
      </c>
      <c r="K106" s="3" t="s">
        <v>10</v>
      </c>
      <c r="L106" s="3" t="s">
        <v>12</v>
      </c>
      <c r="M106" s="3" t="s">
        <v>13</v>
      </c>
      <c r="N106" s="3" t="s">
        <v>14</v>
      </c>
      <c r="O106" s="3" t="s">
        <v>15</v>
      </c>
      <c r="P106" s="50"/>
    </row>
    <row r="107" spans="1:16" ht="15.75" x14ac:dyDescent="0.25">
      <c r="A107" s="40" t="s">
        <v>206</v>
      </c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2"/>
    </row>
    <row r="108" spans="1:16" ht="15.75" x14ac:dyDescent="0.25">
      <c r="A108" s="40" t="s">
        <v>220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2"/>
    </row>
    <row r="109" spans="1:16" ht="15.75" x14ac:dyDescent="0.25">
      <c r="A109" s="40" t="s">
        <v>19</v>
      </c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2"/>
    </row>
    <row r="110" spans="1:16" ht="15.75" x14ac:dyDescent="0.25">
      <c r="A110" s="3" t="s">
        <v>75</v>
      </c>
      <c r="B110" s="4" t="s">
        <v>76</v>
      </c>
      <c r="C110" s="5" t="s">
        <v>77</v>
      </c>
      <c r="D110" s="5">
        <v>0.14000000000000001</v>
      </c>
      <c r="E110" s="5">
        <v>0.02</v>
      </c>
      <c r="F110" s="5">
        <v>0.38</v>
      </c>
      <c r="G110" s="5">
        <v>2.4</v>
      </c>
      <c r="H110" s="5">
        <v>0.01</v>
      </c>
      <c r="I110" s="5">
        <v>0.98</v>
      </c>
      <c r="J110" s="5"/>
      <c r="K110" s="5">
        <v>0.02</v>
      </c>
      <c r="L110" s="5">
        <v>3.4</v>
      </c>
      <c r="M110" s="5">
        <v>6</v>
      </c>
      <c r="N110" s="5">
        <v>2.8</v>
      </c>
      <c r="O110" s="5">
        <v>0.1</v>
      </c>
      <c r="P110" s="5"/>
    </row>
    <row r="111" spans="1:16" ht="15.75" x14ac:dyDescent="0.25">
      <c r="A111" s="3" t="s">
        <v>113</v>
      </c>
      <c r="B111" s="4" t="s">
        <v>114</v>
      </c>
      <c r="C111" s="5" t="s">
        <v>44</v>
      </c>
      <c r="D111" s="5">
        <v>21.64</v>
      </c>
      <c r="E111" s="5">
        <v>26.51</v>
      </c>
      <c r="F111" s="5">
        <v>37.61</v>
      </c>
      <c r="G111" s="5">
        <v>476.3</v>
      </c>
      <c r="H111" s="5">
        <v>0.11</v>
      </c>
      <c r="I111" s="5">
        <v>4.5999999999999996</v>
      </c>
      <c r="J111" s="5">
        <v>9.1</v>
      </c>
      <c r="K111" s="5">
        <v>3.23</v>
      </c>
      <c r="L111" s="5">
        <v>25.52</v>
      </c>
      <c r="M111" s="5">
        <v>269.39999999999998</v>
      </c>
      <c r="N111" s="5">
        <v>49.95</v>
      </c>
      <c r="O111" s="5">
        <v>2.08</v>
      </c>
      <c r="P111" s="5"/>
    </row>
    <row r="112" spans="1:16" ht="15.75" x14ac:dyDescent="0.25">
      <c r="A112" s="3" t="s">
        <v>127</v>
      </c>
      <c r="B112" s="4" t="s">
        <v>202</v>
      </c>
      <c r="C112" s="5" t="s">
        <v>45</v>
      </c>
      <c r="D112" s="5">
        <v>0.17</v>
      </c>
      <c r="E112" s="5">
        <v>7.0000000000000007E-2</v>
      </c>
      <c r="F112" s="5">
        <v>13.39</v>
      </c>
      <c r="G112" s="5">
        <v>58.09</v>
      </c>
      <c r="H112" s="5">
        <v>0</v>
      </c>
      <c r="I112" s="5">
        <v>50</v>
      </c>
      <c r="J112" s="5">
        <v>40.85</v>
      </c>
      <c r="K112" s="5">
        <v>0.19</v>
      </c>
      <c r="L112" s="5">
        <v>3</v>
      </c>
      <c r="M112" s="5">
        <v>0.85</v>
      </c>
      <c r="N112" s="5">
        <v>0.85</v>
      </c>
      <c r="O112" s="5">
        <v>0.18</v>
      </c>
      <c r="P112" s="5"/>
    </row>
    <row r="113" spans="1:16" ht="15.75" x14ac:dyDescent="0.25">
      <c r="A113" s="3"/>
      <c r="B113" s="4" t="s">
        <v>42</v>
      </c>
      <c r="C113" s="5" t="s">
        <v>124</v>
      </c>
      <c r="D113" s="5">
        <v>3.8</v>
      </c>
      <c r="E113" s="5">
        <v>1.4</v>
      </c>
      <c r="F113" s="5">
        <v>25.7</v>
      </c>
      <c r="G113" s="5">
        <v>130.6</v>
      </c>
      <c r="H113" s="5">
        <v>0.08</v>
      </c>
      <c r="I113" s="5">
        <v>1</v>
      </c>
      <c r="J113" s="5"/>
      <c r="K113" s="5"/>
      <c r="L113" s="5">
        <v>85</v>
      </c>
      <c r="M113" s="5">
        <v>68.67</v>
      </c>
      <c r="N113" s="5">
        <v>6</v>
      </c>
      <c r="O113" s="5">
        <v>0.6</v>
      </c>
      <c r="P113" s="5"/>
    </row>
    <row r="114" spans="1:16" ht="15.75" x14ac:dyDescent="0.25">
      <c r="A114" s="3"/>
      <c r="B114" s="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15.75" x14ac:dyDescent="0.25">
      <c r="A115" s="3"/>
      <c r="B115" s="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15.75" x14ac:dyDescent="0.25">
      <c r="A116" s="3"/>
      <c r="B116" s="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5.75" x14ac:dyDescent="0.25">
      <c r="A117" s="40" t="s">
        <v>20</v>
      </c>
      <c r="B117" s="41"/>
      <c r="C117" s="6"/>
      <c r="D117" s="5">
        <f>SUM(D110:D116)</f>
        <v>25.750000000000004</v>
      </c>
      <c r="E117" s="5">
        <f t="shared" ref="E117:P117" si="7">SUM(E110:E116)</f>
        <v>28</v>
      </c>
      <c r="F117" s="5">
        <f t="shared" si="7"/>
        <v>77.08</v>
      </c>
      <c r="G117" s="5">
        <f t="shared" si="7"/>
        <v>667.39</v>
      </c>
      <c r="H117" s="5">
        <f t="shared" si="7"/>
        <v>0.2</v>
      </c>
      <c r="I117" s="5">
        <f t="shared" si="7"/>
        <v>56.58</v>
      </c>
      <c r="J117" s="5">
        <f t="shared" si="7"/>
        <v>49.95</v>
      </c>
      <c r="K117" s="5">
        <f t="shared" si="7"/>
        <v>3.44</v>
      </c>
      <c r="L117" s="5">
        <f t="shared" si="7"/>
        <v>116.92</v>
      </c>
      <c r="M117" s="5">
        <f t="shared" si="7"/>
        <v>344.92</v>
      </c>
      <c r="N117" s="5">
        <f t="shared" si="7"/>
        <v>59.6</v>
      </c>
      <c r="O117" s="5">
        <f t="shared" si="7"/>
        <v>2.9600000000000004</v>
      </c>
      <c r="P117" s="5">
        <f t="shared" si="7"/>
        <v>0</v>
      </c>
    </row>
    <row r="118" spans="1:16" ht="15.75" x14ac:dyDescent="0.25">
      <c r="A118" s="40" t="s">
        <v>21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2"/>
    </row>
    <row r="119" spans="1:16" ht="15.75" x14ac:dyDescent="0.25">
      <c r="A119" s="3" t="s">
        <v>221</v>
      </c>
      <c r="B119" s="4" t="s">
        <v>222</v>
      </c>
      <c r="C119" s="3" t="s">
        <v>44</v>
      </c>
      <c r="D119" s="5">
        <v>14.78</v>
      </c>
      <c r="E119" s="5">
        <v>22.27</v>
      </c>
      <c r="F119" s="5">
        <v>20.81</v>
      </c>
      <c r="G119" s="5">
        <v>343.63</v>
      </c>
      <c r="H119" s="5">
        <v>0.59</v>
      </c>
      <c r="I119" s="5">
        <v>27.05</v>
      </c>
      <c r="J119" s="5"/>
      <c r="K119" s="5">
        <v>2.74</v>
      </c>
      <c r="L119" s="5">
        <v>26.29</v>
      </c>
      <c r="M119" s="5">
        <v>215.98</v>
      </c>
      <c r="N119" s="5">
        <v>51.67</v>
      </c>
      <c r="O119" s="5">
        <v>2.9</v>
      </c>
      <c r="P119" s="5"/>
    </row>
    <row r="120" spans="1:16" ht="15.75" x14ac:dyDescent="0.25">
      <c r="A120" s="3" t="s">
        <v>223</v>
      </c>
      <c r="B120" s="4" t="s">
        <v>105</v>
      </c>
      <c r="C120" s="3" t="s">
        <v>45</v>
      </c>
      <c r="D120" s="5">
        <v>0.4</v>
      </c>
      <c r="E120" s="5">
        <v>0.13</v>
      </c>
      <c r="F120" s="5">
        <v>17.97</v>
      </c>
      <c r="G120" s="5">
        <v>79.45</v>
      </c>
      <c r="H120" s="5">
        <v>0.02</v>
      </c>
      <c r="I120" s="5">
        <v>70</v>
      </c>
      <c r="J120" s="5">
        <v>57.19</v>
      </c>
      <c r="K120" s="5">
        <v>0.3</v>
      </c>
      <c r="L120" s="5">
        <v>9.8000000000000007</v>
      </c>
      <c r="M120" s="5">
        <v>10.220000000000001</v>
      </c>
      <c r="N120" s="5">
        <v>4.13</v>
      </c>
      <c r="O120" s="5">
        <v>0.45</v>
      </c>
      <c r="P120" s="5"/>
    </row>
    <row r="121" spans="1:16" ht="15.75" x14ac:dyDescent="0.25">
      <c r="A121" s="3"/>
      <c r="B121" s="4" t="s">
        <v>54</v>
      </c>
      <c r="C121" s="3" t="s">
        <v>47</v>
      </c>
      <c r="D121" s="5">
        <v>3.16</v>
      </c>
      <c r="E121" s="5">
        <v>0.4</v>
      </c>
      <c r="F121" s="5">
        <v>19.32</v>
      </c>
      <c r="G121" s="5">
        <v>94</v>
      </c>
      <c r="H121" s="5">
        <v>0.06</v>
      </c>
      <c r="I121" s="5"/>
      <c r="J121" s="5"/>
      <c r="K121" s="5">
        <v>0.52</v>
      </c>
      <c r="L121" s="5">
        <v>9.1999999999999993</v>
      </c>
      <c r="M121" s="5">
        <v>34.799999999999997</v>
      </c>
      <c r="N121" s="5">
        <v>13.2</v>
      </c>
      <c r="O121" s="5">
        <v>0.8</v>
      </c>
      <c r="P121" s="5"/>
    </row>
    <row r="122" spans="1:16" ht="15.75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5"/>
    </row>
    <row r="123" spans="1:16" ht="15.75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5"/>
    </row>
    <row r="124" spans="1:16" ht="15.75" x14ac:dyDescent="0.25">
      <c r="A124" s="3"/>
      <c r="B124" s="4"/>
      <c r="C124" s="3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15.75" x14ac:dyDescent="0.25">
      <c r="A125" s="3"/>
      <c r="B125" s="4"/>
      <c r="C125" s="3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15.75" x14ac:dyDescent="0.25">
      <c r="A126" s="39" t="s">
        <v>22</v>
      </c>
      <c r="B126" s="39"/>
      <c r="C126" s="7"/>
      <c r="D126" s="5">
        <f t="shared" ref="D126:O126" si="8">SUM(D119:D125)</f>
        <v>18.34</v>
      </c>
      <c r="E126" s="5">
        <f t="shared" si="8"/>
        <v>22.799999999999997</v>
      </c>
      <c r="F126" s="5">
        <f t="shared" si="8"/>
        <v>58.1</v>
      </c>
      <c r="G126" s="5">
        <f t="shared" si="8"/>
        <v>517.07999999999993</v>
      </c>
      <c r="H126" s="5">
        <f t="shared" si="8"/>
        <v>0.66999999999999993</v>
      </c>
      <c r="I126" s="5">
        <f t="shared" si="8"/>
        <v>97.05</v>
      </c>
      <c r="J126" s="5">
        <f t="shared" si="8"/>
        <v>57.19</v>
      </c>
      <c r="K126" s="5">
        <f t="shared" si="8"/>
        <v>3.56</v>
      </c>
      <c r="L126" s="5">
        <f t="shared" si="8"/>
        <v>45.290000000000006</v>
      </c>
      <c r="M126" s="5">
        <f t="shared" si="8"/>
        <v>261</v>
      </c>
      <c r="N126" s="5">
        <f t="shared" si="8"/>
        <v>69</v>
      </c>
      <c r="O126" s="5">
        <f t="shared" si="8"/>
        <v>4.1500000000000004</v>
      </c>
      <c r="P126" s="5">
        <f t="shared" ref="P126" si="9">SUM(P119:P125)</f>
        <v>0</v>
      </c>
    </row>
    <row r="127" spans="1:16" ht="15.75" x14ac:dyDescent="0.25">
      <c r="A127" s="39" t="s">
        <v>224</v>
      </c>
      <c r="B127" s="39"/>
      <c r="C127" s="3"/>
      <c r="D127" s="5">
        <f>D126+D117</f>
        <v>44.09</v>
      </c>
      <c r="E127" s="5">
        <f t="shared" ref="E127:O127" si="10">E126+E117</f>
        <v>50.8</v>
      </c>
      <c r="F127" s="5">
        <f t="shared" si="10"/>
        <v>135.18</v>
      </c>
      <c r="G127" s="5">
        <f t="shared" si="10"/>
        <v>1184.4699999999998</v>
      </c>
      <c r="H127" s="5">
        <f t="shared" si="10"/>
        <v>0.86999999999999988</v>
      </c>
      <c r="I127" s="5">
        <f t="shared" si="10"/>
        <v>153.63</v>
      </c>
      <c r="J127" s="5">
        <f t="shared" si="10"/>
        <v>107.14</v>
      </c>
      <c r="K127" s="5">
        <f t="shared" si="10"/>
        <v>7</v>
      </c>
      <c r="L127" s="5">
        <f t="shared" si="10"/>
        <v>162.21</v>
      </c>
      <c r="M127" s="5">
        <f t="shared" si="10"/>
        <v>605.92000000000007</v>
      </c>
      <c r="N127" s="5">
        <f t="shared" si="10"/>
        <v>128.6</v>
      </c>
      <c r="O127" s="5">
        <f t="shared" si="10"/>
        <v>7.1100000000000012</v>
      </c>
      <c r="P127" s="5" t="s">
        <v>259</v>
      </c>
    </row>
    <row r="128" spans="1:16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5.75" x14ac:dyDescent="0.25">
      <c r="A129" s="36" t="s">
        <v>30</v>
      </c>
      <c r="B129" s="37"/>
      <c r="C129" s="9"/>
      <c r="D129" s="1"/>
      <c r="E129" s="1"/>
      <c r="F129" s="1"/>
      <c r="G129" s="38" t="s">
        <v>33</v>
      </c>
      <c r="H129" s="38"/>
      <c r="I129" s="38"/>
      <c r="J129" s="38"/>
      <c r="K129" s="38"/>
      <c r="L129" s="38"/>
      <c r="M129" s="38"/>
      <c r="N129" s="38"/>
      <c r="O129" s="38"/>
      <c r="P129" s="38"/>
    </row>
    <row r="130" spans="1:16" ht="15.75" x14ac:dyDescent="0.25">
      <c r="A130" s="36" t="s">
        <v>31</v>
      </c>
      <c r="B130" s="37"/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75" x14ac:dyDescent="0.25">
      <c r="A131" s="36" t="s">
        <v>32</v>
      </c>
      <c r="B131" s="37"/>
      <c r="C131" s="9">
        <f>SUM(C129:C130)</f>
        <v>0</v>
      </c>
      <c r="D131" s="1"/>
      <c r="E131" s="1"/>
      <c r="F131" s="1"/>
      <c r="G131" s="38" t="s">
        <v>34</v>
      </c>
      <c r="H131" s="38"/>
      <c r="I131" s="38"/>
      <c r="J131" s="38"/>
      <c r="K131" s="38"/>
      <c r="L131" s="38"/>
      <c r="M131" s="38"/>
      <c r="N131" s="38"/>
      <c r="O131" s="38"/>
      <c r="P131" s="38"/>
    </row>
    <row r="134" spans="1:16" x14ac:dyDescent="0.25">
      <c r="A134" s="53" t="s">
        <v>35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</row>
    <row r="135" spans="1:16" x14ac:dyDescent="0.2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</row>
    <row r="136" spans="1:16" x14ac:dyDescent="0.25">
      <c r="A136" s="43" t="s">
        <v>246</v>
      </c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ht="15.75" x14ac:dyDescent="0.2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1:16" ht="15.75" x14ac:dyDescent="0.25">
      <c r="A139" s="51" t="s">
        <v>25</v>
      </c>
      <c r="B139" s="51"/>
      <c r="C139" s="22"/>
      <c r="D139" s="22"/>
      <c r="E139" s="22"/>
      <c r="F139" s="22"/>
      <c r="G139" s="22"/>
      <c r="H139" s="22"/>
      <c r="I139" s="51" t="s">
        <v>25</v>
      </c>
      <c r="J139" s="51"/>
      <c r="K139" s="51"/>
      <c r="L139" s="51"/>
      <c r="M139" s="51"/>
      <c r="N139" s="51"/>
      <c r="O139" s="51"/>
      <c r="P139" s="51"/>
    </row>
    <row r="140" spans="1:16" ht="15.75" x14ac:dyDescent="0.25">
      <c r="A140" s="51" t="s">
        <v>249</v>
      </c>
      <c r="B140" s="51"/>
      <c r="C140" s="22"/>
      <c r="D140" s="22"/>
      <c r="E140" s="22"/>
      <c r="F140" s="22"/>
      <c r="G140" s="22"/>
      <c r="H140" s="22"/>
      <c r="I140" s="51" t="s">
        <v>247</v>
      </c>
      <c r="J140" s="51"/>
      <c r="K140" s="51"/>
      <c r="L140" s="51"/>
      <c r="M140" s="51"/>
      <c r="N140" s="51"/>
      <c r="O140" s="51"/>
      <c r="P140" s="51"/>
    </row>
    <row r="141" spans="1:16" ht="15.75" x14ac:dyDescent="0.25">
      <c r="A141" s="1" t="s">
        <v>27</v>
      </c>
      <c r="B141" s="1"/>
      <c r="C141" s="1"/>
      <c r="D141" s="1"/>
      <c r="E141" s="1"/>
      <c r="F141" s="1"/>
      <c r="G141" s="1"/>
      <c r="H141" s="1"/>
      <c r="I141" s="38" t="s">
        <v>262</v>
      </c>
      <c r="J141" s="38"/>
      <c r="K141" s="38"/>
      <c r="L141" s="38"/>
      <c r="M141" s="38"/>
      <c r="N141" s="38"/>
      <c r="O141" s="38"/>
      <c r="P141" s="38"/>
    </row>
    <row r="142" spans="1:16" ht="15.75" x14ac:dyDescent="0.25">
      <c r="A142" s="1" t="s">
        <v>26</v>
      </c>
      <c r="B142" s="1"/>
      <c r="C142" s="1"/>
      <c r="D142" s="1"/>
      <c r="E142" s="1"/>
      <c r="F142" s="1"/>
      <c r="G142" s="1"/>
      <c r="H142" s="1"/>
      <c r="I142" s="1" t="s">
        <v>26</v>
      </c>
      <c r="J142" s="1"/>
      <c r="K142" s="1"/>
      <c r="L142" s="1"/>
      <c r="M142" s="1"/>
      <c r="N142" s="1"/>
      <c r="O142" s="1"/>
      <c r="P142" s="1"/>
    </row>
    <row r="143" spans="1:16" ht="15.7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75" x14ac:dyDescent="0.25">
      <c r="A144" s="52" t="s">
        <v>28</v>
      </c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</row>
    <row r="145" spans="1:16" ht="15.75" x14ac:dyDescent="0.25">
      <c r="A145" s="52" t="s">
        <v>29</v>
      </c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</row>
    <row r="146" spans="1:16" ht="15.75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ht="15.75" x14ac:dyDescent="0.25">
      <c r="A147" s="56" t="s">
        <v>265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ht="15.7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5.75" x14ac:dyDescent="0.25">
      <c r="A149" s="3" t="s">
        <v>24</v>
      </c>
      <c r="B149" s="44" t="s">
        <v>18</v>
      </c>
      <c r="C149" s="44" t="s">
        <v>0</v>
      </c>
      <c r="D149" s="46" t="s">
        <v>1</v>
      </c>
      <c r="E149" s="47"/>
      <c r="F149" s="48"/>
      <c r="G149" s="44" t="s">
        <v>5</v>
      </c>
      <c r="H149" s="46" t="s">
        <v>6</v>
      </c>
      <c r="I149" s="47"/>
      <c r="J149" s="47"/>
      <c r="K149" s="48"/>
      <c r="L149" s="46" t="s">
        <v>11</v>
      </c>
      <c r="M149" s="47"/>
      <c r="N149" s="47"/>
      <c r="O149" s="48"/>
      <c r="P149" s="49" t="s">
        <v>16</v>
      </c>
    </row>
    <row r="150" spans="1:16" ht="15.75" x14ac:dyDescent="0.25">
      <c r="A150" s="3" t="s">
        <v>17</v>
      </c>
      <c r="B150" s="45"/>
      <c r="C150" s="45"/>
      <c r="D150" s="3" t="s">
        <v>2</v>
      </c>
      <c r="E150" s="3" t="s">
        <v>3</v>
      </c>
      <c r="F150" s="3" t="s">
        <v>4</v>
      </c>
      <c r="G150" s="45"/>
      <c r="H150" s="3" t="s">
        <v>7</v>
      </c>
      <c r="I150" s="3" t="s">
        <v>8</v>
      </c>
      <c r="J150" s="3" t="s">
        <v>9</v>
      </c>
      <c r="K150" s="3" t="s">
        <v>10</v>
      </c>
      <c r="L150" s="3" t="s">
        <v>12</v>
      </c>
      <c r="M150" s="3" t="s">
        <v>13</v>
      </c>
      <c r="N150" s="3" t="s">
        <v>14</v>
      </c>
      <c r="O150" s="3" t="s">
        <v>15</v>
      </c>
      <c r="P150" s="50"/>
    </row>
    <row r="151" spans="1:16" ht="15.75" x14ac:dyDescent="0.25">
      <c r="A151" s="40" t="s">
        <v>206</v>
      </c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2"/>
    </row>
    <row r="152" spans="1:16" ht="15.75" x14ac:dyDescent="0.25">
      <c r="A152" s="40" t="s">
        <v>225</v>
      </c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2"/>
    </row>
    <row r="153" spans="1:16" ht="15.75" x14ac:dyDescent="0.25">
      <c r="A153" s="40" t="s">
        <v>19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2"/>
    </row>
    <row r="154" spans="1:16" ht="31.5" x14ac:dyDescent="0.25">
      <c r="A154" s="3" t="s">
        <v>226</v>
      </c>
      <c r="B154" s="4" t="s">
        <v>227</v>
      </c>
      <c r="C154" s="5" t="s">
        <v>44</v>
      </c>
      <c r="D154" s="5">
        <v>10.1</v>
      </c>
      <c r="E154" s="5">
        <v>7.18</v>
      </c>
      <c r="F154" s="5">
        <v>61.91</v>
      </c>
      <c r="G154" s="5">
        <v>354.34</v>
      </c>
      <c r="H154" s="5">
        <v>0.08</v>
      </c>
      <c r="I154" s="5">
        <v>1.74</v>
      </c>
      <c r="J154" s="5">
        <v>24.78</v>
      </c>
      <c r="K154" s="5">
        <v>1.58</v>
      </c>
      <c r="L154" s="5">
        <v>66.42</v>
      </c>
      <c r="M154" s="5">
        <v>160.81</v>
      </c>
      <c r="N154" s="5">
        <v>40.29</v>
      </c>
      <c r="O154" s="5">
        <v>1.07</v>
      </c>
      <c r="P154" s="5"/>
    </row>
    <row r="155" spans="1:16" ht="15.75" x14ac:dyDescent="0.25">
      <c r="A155" s="3" t="s">
        <v>38</v>
      </c>
      <c r="B155" s="4" t="s">
        <v>41</v>
      </c>
      <c r="C155" s="5" t="s">
        <v>46</v>
      </c>
      <c r="D155" s="5">
        <v>3.07</v>
      </c>
      <c r="E155" s="5">
        <v>3.45</v>
      </c>
      <c r="F155" s="5">
        <v>0.37</v>
      </c>
      <c r="G155" s="5">
        <v>45</v>
      </c>
      <c r="H155" s="5">
        <v>0.01</v>
      </c>
      <c r="I155" s="5">
        <v>0.12</v>
      </c>
      <c r="J155" s="5">
        <v>34.5</v>
      </c>
      <c r="K155" s="5">
        <v>0.08</v>
      </c>
      <c r="L155" s="5">
        <v>150</v>
      </c>
      <c r="M155" s="5">
        <v>96</v>
      </c>
      <c r="N155" s="5">
        <v>6.75</v>
      </c>
      <c r="O155" s="5">
        <v>0.15</v>
      </c>
      <c r="P155" s="5"/>
    </row>
    <row r="156" spans="1:16" ht="15.75" x14ac:dyDescent="0.25">
      <c r="A156" s="3"/>
      <c r="B156" s="4" t="s">
        <v>43</v>
      </c>
      <c r="C156" s="5" t="s">
        <v>44</v>
      </c>
      <c r="D156" s="5">
        <v>1.6</v>
      </c>
      <c r="E156" s="5">
        <v>0.4</v>
      </c>
      <c r="F156" s="5">
        <v>15</v>
      </c>
      <c r="G156" s="5">
        <v>76</v>
      </c>
      <c r="H156" s="5">
        <v>0.12</v>
      </c>
      <c r="I156" s="5">
        <v>76</v>
      </c>
      <c r="J156" s="5"/>
      <c r="K156" s="5">
        <v>0.4</v>
      </c>
      <c r="L156" s="5">
        <v>70</v>
      </c>
      <c r="M156" s="5">
        <v>34</v>
      </c>
      <c r="N156" s="5">
        <v>22</v>
      </c>
      <c r="O156" s="5">
        <v>0.2</v>
      </c>
      <c r="P156" s="5"/>
    </row>
    <row r="157" spans="1:16" ht="31.5" x14ac:dyDescent="0.25">
      <c r="A157" s="3" t="s">
        <v>64</v>
      </c>
      <c r="B157" s="4" t="s">
        <v>112</v>
      </c>
      <c r="C157" s="5" t="s">
        <v>45</v>
      </c>
      <c r="D157" s="5">
        <v>3.13</v>
      </c>
      <c r="E157" s="5">
        <v>2.7</v>
      </c>
      <c r="F157" s="5">
        <v>12.17</v>
      </c>
      <c r="G157" s="5">
        <v>86.25</v>
      </c>
      <c r="H157" s="5">
        <v>0.02</v>
      </c>
      <c r="I157" s="5">
        <v>0.65</v>
      </c>
      <c r="J157" s="5">
        <v>10.8</v>
      </c>
      <c r="K157" s="5"/>
      <c r="L157" s="5">
        <v>129.6</v>
      </c>
      <c r="M157" s="5">
        <v>97.2</v>
      </c>
      <c r="N157" s="5">
        <v>15.12</v>
      </c>
      <c r="O157" s="5">
        <v>0.13</v>
      </c>
      <c r="P157" s="5"/>
    </row>
    <row r="158" spans="1:16" ht="15.75" x14ac:dyDescent="0.25">
      <c r="A158" s="3"/>
      <c r="B158" s="4" t="s">
        <v>84</v>
      </c>
      <c r="C158" s="5" t="s">
        <v>47</v>
      </c>
      <c r="D158" s="5">
        <v>3.04</v>
      </c>
      <c r="E158" s="5">
        <v>1.1200000000000001</v>
      </c>
      <c r="F158" s="5">
        <v>20.56</v>
      </c>
      <c r="G158" s="5">
        <v>104.48</v>
      </c>
      <c r="H158" s="5">
        <v>0.06</v>
      </c>
      <c r="I158" s="5">
        <v>0.8</v>
      </c>
      <c r="J158" s="5"/>
      <c r="K158" s="5"/>
      <c r="L158" s="5">
        <v>68</v>
      </c>
      <c r="M158" s="5">
        <v>54.93</v>
      </c>
      <c r="N158" s="5">
        <v>4.8</v>
      </c>
      <c r="O158" s="5">
        <v>0.48</v>
      </c>
      <c r="P158" s="5"/>
    </row>
    <row r="159" spans="1:16" ht="15.75" x14ac:dyDescent="0.25">
      <c r="A159" s="3"/>
      <c r="B159" s="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</row>
    <row r="160" spans="1:16" ht="15.75" x14ac:dyDescent="0.25">
      <c r="A160" s="3"/>
      <c r="B160" s="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</row>
    <row r="161" spans="1:16" ht="15.75" x14ac:dyDescent="0.25">
      <c r="A161" s="40" t="s">
        <v>20</v>
      </c>
      <c r="B161" s="41"/>
      <c r="C161" s="6"/>
      <c r="D161" s="5">
        <f>SUM(D154:D160)</f>
        <v>20.939999999999998</v>
      </c>
      <c r="E161" s="5">
        <f t="shared" ref="E161:P161" si="11">SUM(E154:E160)</f>
        <v>14.850000000000001</v>
      </c>
      <c r="F161" s="5">
        <f t="shared" si="11"/>
        <v>110.01</v>
      </c>
      <c r="G161" s="5">
        <f t="shared" si="11"/>
        <v>666.06999999999994</v>
      </c>
      <c r="H161" s="5">
        <f t="shared" si="11"/>
        <v>0.28999999999999998</v>
      </c>
      <c r="I161" s="5">
        <f t="shared" si="11"/>
        <v>79.31</v>
      </c>
      <c r="J161" s="5">
        <f t="shared" si="11"/>
        <v>70.08</v>
      </c>
      <c r="K161" s="5">
        <f t="shared" si="11"/>
        <v>2.06</v>
      </c>
      <c r="L161" s="5">
        <f t="shared" si="11"/>
        <v>484.02</v>
      </c>
      <c r="M161" s="5">
        <f t="shared" si="11"/>
        <v>442.94</v>
      </c>
      <c r="N161" s="5">
        <f t="shared" si="11"/>
        <v>88.96</v>
      </c>
      <c r="O161" s="5">
        <f t="shared" si="11"/>
        <v>2.0299999999999998</v>
      </c>
      <c r="P161" s="5">
        <f t="shared" si="11"/>
        <v>0</v>
      </c>
    </row>
    <row r="162" spans="1:16" ht="15.75" x14ac:dyDescent="0.25">
      <c r="A162" s="40" t="s">
        <v>21</v>
      </c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2"/>
    </row>
    <row r="163" spans="1:16" ht="15.75" x14ac:dyDescent="0.25">
      <c r="A163" s="3" t="s">
        <v>228</v>
      </c>
      <c r="B163" s="4" t="s">
        <v>229</v>
      </c>
      <c r="C163" s="3">
        <v>90</v>
      </c>
      <c r="D163" s="5">
        <v>17.239999999999998</v>
      </c>
      <c r="E163" s="5">
        <v>13.64</v>
      </c>
      <c r="F163" s="5">
        <v>11.57</v>
      </c>
      <c r="G163" s="5">
        <v>238.96</v>
      </c>
      <c r="H163" s="5">
        <v>0.28999999999999998</v>
      </c>
      <c r="I163" s="5">
        <v>29.7</v>
      </c>
      <c r="J163" s="5">
        <v>7392</v>
      </c>
      <c r="K163" s="5">
        <v>4.54</v>
      </c>
      <c r="L163" s="5">
        <v>15.72</v>
      </c>
      <c r="M163" s="5">
        <v>296.58999999999997</v>
      </c>
      <c r="N163" s="5">
        <v>21.04</v>
      </c>
      <c r="O163" s="5">
        <v>6.53</v>
      </c>
      <c r="P163" s="5"/>
    </row>
    <row r="164" spans="1:16" ht="15.75" x14ac:dyDescent="0.25">
      <c r="A164" s="3" t="s">
        <v>50</v>
      </c>
      <c r="B164" s="4" t="s">
        <v>138</v>
      </c>
      <c r="C164" s="3" t="s">
        <v>57</v>
      </c>
      <c r="D164" s="5">
        <v>5.85</v>
      </c>
      <c r="E164" s="5">
        <v>2.86</v>
      </c>
      <c r="F164" s="5">
        <v>37.4</v>
      </c>
      <c r="G164" s="5">
        <v>198.97</v>
      </c>
      <c r="H164" s="5">
        <v>0.09</v>
      </c>
      <c r="I164" s="5"/>
      <c r="J164" s="5">
        <v>12</v>
      </c>
      <c r="K164" s="5">
        <v>0.83</v>
      </c>
      <c r="L164" s="5">
        <v>11.89</v>
      </c>
      <c r="M164" s="5">
        <v>47.24</v>
      </c>
      <c r="N164" s="5">
        <v>8.5500000000000007</v>
      </c>
      <c r="O164" s="5">
        <v>0.86</v>
      </c>
      <c r="P164" s="5"/>
    </row>
    <row r="165" spans="1:16" ht="15.75" x14ac:dyDescent="0.25">
      <c r="A165" s="3" t="s">
        <v>151</v>
      </c>
      <c r="B165" s="4" t="s">
        <v>152</v>
      </c>
      <c r="C165" s="3" t="s">
        <v>45</v>
      </c>
      <c r="D165" s="5">
        <v>0.06</v>
      </c>
      <c r="E165" s="5">
        <v>0.06</v>
      </c>
      <c r="F165" s="5">
        <v>15.34</v>
      </c>
      <c r="G165" s="5">
        <v>62.44</v>
      </c>
      <c r="H165" s="5">
        <v>0</v>
      </c>
      <c r="I165" s="5">
        <v>1.4</v>
      </c>
      <c r="J165" s="5"/>
      <c r="K165" s="5">
        <v>0.03</v>
      </c>
      <c r="L165" s="5">
        <v>2.2400000000000002</v>
      </c>
      <c r="M165" s="5">
        <v>1.54</v>
      </c>
      <c r="N165" s="5">
        <v>1.26</v>
      </c>
      <c r="O165" s="5">
        <v>0.35</v>
      </c>
      <c r="P165" s="5"/>
    </row>
    <row r="166" spans="1:16" ht="15.75" x14ac:dyDescent="0.25">
      <c r="A166" s="3"/>
      <c r="B166" s="4" t="s">
        <v>54</v>
      </c>
      <c r="C166" s="3" t="s">
        <v>47</v>
      </c>
      <c r="D166" s="5">
        <v>3.16</v>
      </c>
      <c r="E166" s="5">
        <v>0.4</v>
      </c>
      <c r="F166" s="5">
        <v>19.32</v>
      </c>
      <c r="G166" s="5">
        <v>94</v>
      </c>
      <c r="H166" s="5">
        <v>0.06</v>
      </c>
      <c r="I166" s="5"/>
      <c r="J166" s="5"/>
      <c r="K166" s="5">
        <v>0.52</v>
      </c>
      <c r="L166" s="5">
        <v>9.1999999999999993</v>
      </c>
      <c r="M166" s="5">
        <v>34.799999999999997</v>
      </c>
      <c r="N166" s="5">
        <v>13.2</v>
      </c>
      <c r="O166" s="5">
        <v>0.8</v>
      </c>
      <c r="P166" s="5"/>
    </row>
    <row r="167" spans="1:16" ht="15.75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5"/>
    </row>
    <row r="168" spans="1:16" ht="15.75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5"/>
    </row>
    <row r="169" spans="1:16" ht="15.75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5"/>
    </row>
    <row r="170" spans="1:16" ht="15.75" x14ac:dyDescent="0.25">
      <c r="A170" s="3"/>
      <c r="B170" s="4"/>
      <c r="C170" s="3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</row>
    <row r="171" spans="1:16" ht="15.75" x14ac:dyDescent="0.25">
      <c r="A171" s="39" t="s">
        <v>22</v>
      </c>
      <c r="B171" s="39"/>
      <c r="C171" s="7"/>
      <c r="D171" s="5">
        <f>SUM(D163:D170)</f>
        <v>26.309999999999995</v>
      </c>
      <c r="E171" s="5">
        <f>SUM(E163:E170)</f>
        <v>16.959999999999997</v>
      </c>
      <c r="F171" s="5">
        <f>SUM(F163:F170)</f>
        <v>83.63</v>
      </c>
      <c r="G171" s="5">
        <f>SUM(G163:G170)</f>
        <v>594.37</v>
      </c>
      <c r="H171" s="5">
        <f>SUM(H163:H170)</f>
        <v>0.44</v>
      </c>
      <c r="I171" s="5">
        <f>SUM(I163:I166)</f>
        <v>31.099999999999998</v>
      </c>
      <c r="J171" s="5">
        <f t="shared" ref="J171:O171" si="12">SUM(J163:J170)</f>
        <v>7404</v>
      </c>
      <c r="K171" s="5">
        <f t="shared" si="12"/>
        <v>5.92</v>
      </c>
      <c r="L171" s="5">
        <f t="shared" si="12"/>
        <v>39.049999999999997</v>
      </c>
      <c r="M171" s="5">
        <f t="shared" si="12"/>
        <v>380.17</v>
      </c>
      <c r="N171" s="5">
        <f t="shared" si="12"/>
        <v>44.05</v>
      </c>
      <c r="O171" s="5">
        <f t="shared" si="12"/>
        <v>8.5400000000000009</v>
      </c>
      <c r="P171" s="5">
        <f>SUM(P163:P169)</f>
        <v>0</v>
      </c>
    </row>
    <row r="172" spans="1:16" ht="15.75" x14ac:dyDescent="0.25">
      <c r="A172" s="25" t="s">
        <v>230</v>
      </c>
      <c r="B172" s="25"/>
      <c r="C172" s="3"/>
      <c r="D172" s="5">
        <f t="shared" ref="D172:O172" si="13">D171+D161</f>
        <v>47.249999999999993</v>
      </c>
      <c r="E172" s="5">
        <f t="shared" si="13"/>
        <v>31.81</v>
      </c>
      <c r="F172" s="5">
        <f t="shared" si="13"/>
        <v>193.64</v>
      </c>
      <c r="G172" s="5">
        <f t="shared" si="13"/>
        <v>1260.44</v>
      </c>
      <c r="H172" s="5">
        <f t="shared" si="13"/>
        <v>0.73</v>
      </c>
      <c r="I172" s="5">
        <f t="shared" si="13"/>
        <v>110.41</v>
      </c>
      <c r="J172" s="5">
        <f t="shared" si="13"/>
        <v>7474.08</v>
      </c>
      <c r="K172" s="5">
        <f t="shared" si="13"/>
        <v>7.98</v>
      </c>
      <c r="L172" s="5">
        <f t="shared" si="13"/>
        <v>523.06999999999994</v>
      </c>
      <c r="M172" s="5">
        <f t="shared" si="13"/>
        <v>823.11</v>
      </c>
      <c r="N172" s="5">
        <f t="shared" si="13"/>
        <v>133.01</v>
      </c>
      <c r="O172" s="5">
        <f t="shared" si="13"/>
        <v>10.57</v>
      </c>
      <c r="P172" s="5" t="s">
        <v>259</v>
      </c>
    </row>
    <row r="173" spans="1:16" ht="15.7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75" x14ac:dyDescent="0.25">
      <c r="A174" s="26" t="s">
        <v>30</v>
      </c>
      <c r="B174" s="27"/>
      <c r="C174" s="9"/>
      <c r="D174" s="1"/>
      <c r="E174" s="1"/>
      <c r="F174" s="1"/>
      <c r="G174" s="23" t="s">
        <v>33</v>
      </c>
      <c r="H174" s="23"/>
      <c r="I174" s="23"/>
      <c r="J174" s="23"/>
      <c r="K174" s="23"/>
      <c r="L174" s="23"/>
      <c r="M174" s="23"/>
      <c r="N174" s="23"/>
      <c r="O174" s="23"/>
      <c r="P174" s="23"/>
    </row>
    <row r="175" spans="1:16" ht="15.75" x14ac:dyDescent="0.25">
      <c r="A175" s="26" t="s">
        <v>31</v>
      </c>
      <c r="B175" s="27"/>
      <c r="C175" s="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75" x14ac:dyDescent="0.25">
      <c r="A176" s="26" t="s">
        <v>32</v>
      </c>
      <c r="B176" s="27"/>
      <c r="C176" s="9">
        <f>SUM(C174:C175)</f>
        <v>0</v>
      </c>
      <c r="D176" s="1"/>
      <c r="E176" s="1"/>
      <c r="F176" s="1"/>
      <c r="G176" s="23" t="s">
        <v>34</v>
      </c>
      <c r="H176" s="23"/>
      <c r="I176" s="23"/>
      <c r="J176" s="23"/>
      <c r="K176" s="23"/>
      <c r="L176" s="23"/>
      <c r="M176" s="23"/>
      <c r="N176" s="23"/>
      <c r="O176" s="23"/>
      <c r="P176" s="23"/>
    </row>
    <row r="179" spans="1:16" x14ac:dyDescent="0.25">
      <c r="A179" s="53" t="s">
        <v>35</v>
      </c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</row>
    <row r="180" spans="1:16" x14ac:dyDescent="0.2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</row>
    <row r="181" spans="1:16" x14ac:dyDescent="0.25">
      <c r="A181" s="43" t="s">
        <v>246</v>
      </c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ht="15.75" x14ac:dyDescent="0.2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</row>
    <row r="184" spans="1:16" ht="15.75" x14ac:dyDescent="0.25">
      <c r="A184" s="51" t="s">
        <v>25</v>
      </c>
      <c r="B184" s="51"/>
      <c r="C184" s="22"/>
      <c r="D184" s="22"/>
      <c r="E184" s="22"/>
      <c r="F184" s="22"/>
      <c r="G184" s="22"/>
      <c r="H184" s="22"/>
      <c r="I184" s="51" t="s">
        <v>25</v>
      </c>
      <c r="J184" s="51"/>
      <c r="K184" s="51"/>
      <c r="L184" s="51"/>
      <c r="M184" s="51"/>
      <c r="N184" s="51"/>
      <c r="O184" s="51"/>
      <c r="P184" s="51"/>
    </row>
    <row r="185" spans="1:16" ht="15.75" x14ac:dyDescent="0.25">
      <c r="A185" s="51" t="s">
        <v>251</v>
      </c>
      <c r="B185" s="51"/>
      <c r="C185" s="22"/>
      <c r="D185" s="22"/>
      <c r="E185" s="22"/>
      <c r="F185" s="22"/>
      <c r="G185" s="22"/>
      <c r="H185" s="22"/>
      <c r="I185" s="51" t="s">
        <v>247</v>
      </c>
      <c r="J185" s="51"/>
      <c r="K185" s="51"/>
      <c r="L185" s="51"/>
      <c r="M185" s="51"/>
      <c r="N185" s="51"/>
      <c r="O185" s="51"/>
      <c r="P185" s="51"/>
    </row>
    <row r="186" spans="1:16" ht="15.75" x14ac:dyDescent="0.25">
      <c r="A186" s="1" t="s">
        <v>27</v>
      </c>
      <c r="B186" s="1"/>
      <c r="C186" s="1"/>
      <c r="D186" s="1"/>
      <c r="E186" s="1"/>
      <c r="F186" s="1"/>
      <c r="G186" s="1"/>
      <c r="H186" s="1"/>
      <c r="I186" s="38" t="s">
        <v>262</v>
      </c>
      <c r="J186" s="38"/>
      <c r="K186" s="38"/>
      <c r="L186" s="38"/>
      <c r="M186" s="38"/>
      <c r="N186" s="38"/>
      <c r="O186" s="38"/>
      <c r="P186" s="38"/>
    </row>
    <row r="187" spans="1:16" ht="15.75" x14ac:dyDescent="0.25">
      <c r="A187" s="1" t="s">
        <v>26</v>
      </c>
      <c r="B187" s="1"/>
      <c r="C187" s="1"/>
      <c r="D187" s="1"/>
      <c r="E187" s="1"/>
      <c r="F187" s="1"/>
      <c r="G187" s="1"/>
      <c r="H187" s="1"/>
      <c r="I187" s="1" t="s">
        <v>26</v>
      </c>
      <c r="J187" s="1"/>
      <c r="K187" s="1"/>
      <c r="L187" s="1"/>
      <c r="M187" s="1"/>
      <c r="N187" s="1"/>
      <c r="O187" s="1"/>
      <c r="P187" s="1"/>
    </row>
    <row r="188" spans="1:16" ht="15.7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5.75" x14ac:dyDescent="0.25">
      <c r="A189" s="52" t="s">
        <v>28</v>
      </c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</row>
    <row r="190" spans="1:16" ht="15.75" x14ac:dyDescent="0.25">
      <c r="A190" s="52" t="s">
        <v>29</v>
      </c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</row>
    <row r="191" spans="1:16" ht="15.75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ht="15.75" x14ac:dyDescent="0.25">
      <c r="A192" s="55" t="s">
        <v>266</v>
      </c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ht="15.7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5.75" x14ac:dyDescent="0.25">
      <c r="A194" s="3" t="s">
        <v>24</v>
      </c>
      <c r="B194" s="44" t="s">
        <v>18</v>
      </c>
      <c r="C194" s="44" t="s">
        <v>0</v>
      </c>
      <c r="D194" s="46" t="s">
        <v>1</v>
      </c>
      <c r="E194" s="47"/>
      <c r="F194" s="48"/>
      <c r="G194" s="44" t="s">
        <v>5</v>
      </c>
      <c r="H194" s="46" t="s">
        <v>6</v>
      </c>
      <c r="I194" s="47"/>
      <c r="J194" s="47"/>
      <c r="K194" s="48"/>
      <c r="L194" s="46" t="s">
        <v>11</v>
      </c>
      <c r="M194" s="47"/>
      <c r="N194" s="47"/>
      <c r="O194" s="48"/>
      <c r="P194" s="49" t="s">
        <v>16</v>
      </c>
    </row>
    <row r="195" spans="1:16" ht="15.75" x14ac:dyDescent="0.25">
      <c r="A195" s="3" t="s">
        <v>17</v>
      </c>
      <c r="B195" s="45"/>
      <c r="C195" s="45"/>
      <c r="D195" s="3" t="s">
        <v>2</v>
      </c>
      <c r="E195" s="3" t="s">
        <v>3</v>
      </c>
      <c r="F195" s="3" t="s">
        <v>4</v>
      </c>
      <c r="G195" s="45"/>
      <c r="H195" s="3" t="s">
        <v>7</v>
      </c>
      <c r="I195" s="3" t="s">
        <v>8</v>
      </c>
      <c r="J195" s="3" t="s">
        <v>9</v>
      </c>
      <c r="K195" s="3" t="s">
        <v>10</v>
      </c>
      <c r="L195" s="3" t="s">
        <v>12</v>
      </c>
      <c r="M195" s="3" t="s">
        <v>13</v>
      </c>
      <c r="N195" s="3" t="s">
        <v>14</v>
      </c>
      <c r="O195" s="3" t="s">
        <v>15</v>
      </c>
      <c r="P195" s="50"/>
    </row>
    <row r="196" spans="1:16" ht="15.75" x14ac:dyDescent="0.25">
      <c r="A196" s="40" t="s">
        <v>206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2"/>
    </row>
    <row r="197" spans="1:16" ht="15.75" x14ac:dyDescent="0.25">
      <c r="A197" s="40" t="s">
        <v>231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2"/>
    </row>
    <row r="198" spans="1:16" ht="15.75" x14ac:dyDescent="0.25">
      <c r="A198" s="40" t="s">
        <v>19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2"/>
    </row>
    <row r="199" spans="1:16" ht="15.75" x14ac:dyDescent="0.25">
      <c r="A199" s="3" t="s">
        <v>75</v>
      </c>
      <c r="B199" s="4" t="s">
        <v>76</v>
      </c>
      <c r="C199" s="5" t="s">
        <v>77</v>
      </c>
      <c r="D199" s="5">
        <v>0.14000000000000001</v>
      </c>
      <c r="E199" s="5">
        <v>0.02</v>
      </c>
      <c r="F199" s="5">
        <v>0.38</v>
      </c>
      <c r="G199" s="5">
        <v>2.4</v>
      </c>
      <c r="H199" s="5">
        <v>0.01</v>
      </c>
      <c r="I199" s="5">
        <v>0.98</v>
      </c>
      <c r="J199" s="5"/>
      <c r="K199" s="5">
        <v>0.02</v>
      </c>
      <c r="L199" s="5">
        <v>3.4</v>
      </c>
      <c r="M199" s="5">
        <v>6</v>
      </c>
      <c r="N199" s="5">
        <v>2.8</v>
      </c>
      <c r="O199" s="5">
        <v>0.1</v>
      </c>
      <c r="P199" s="5"/>
    </row>
    <row r="200" spans="1:16" ht="15.75" x14ac:dyDescent="0.25">
      <c r="A200" s="3" t="s">
        <v>232</v>
      </c>
      <c r="B200" s="4" t="s">
        <v>233</v>
      </c>
      <c r="C200" s="5" t="s">
        <v>210</v>
      </c>
      <c r="D200" s="5">
        <v>12.74</v>
      </c>
      <c r="E200" s="5">
        <v>8.61</v>
      </c>
      <c r="F200" s="5">
        <v>16.59</v>
      </c>
      <c r="G200" s="5">
        <v>195.79</v>
      </c>
      <c r="H200" s="5">
        <v>0.13</v>
      </c>
      <c r="I200" s="5">
        <v>0.47</v>
      </c>
      <c r="J200" s="5">
        <v>16.2</v>
      </c>
      <c r="K200" s="5">
        <v>3.25</v>
      </c>
      <c r="L200" s="5">
        <v>68.75</v>
      </c>
      <c r="M200" s="5">
        <v>194.85</v>
      </c>
      <c r="N200" s="5">
        <v>46.44</v>
      </c>
      <c r="O200" s="5">
        <v>1.18</v>
      </c>
      <c r="P200" s="5"/>
    </row>
    <row r="201" spans="1:16" ht="15.75" x14ac:dyDescent="0.25">
      <c r="A201" s="3" t="s">
        <v>131</v>
      </c>
      <c r="B201" s="4" t="s">
        <v>234</v>
      </c>
      <c r="C201" s="5" t="s">
        <v>57</v>
      </c>
      <c r="D201" s="5">
        <v>3.28</v>
      </c>
      <c r="E201" s="5">
        <v>3.99</v>
      </c>
      <c r="F201" s="5">
        <v>22.18</v>
      </c>
      <c r="G201" s="5">
        <v>138.19</v>
      </c>
      <c r="H201" s="5">
        <v>0.16</v>
      </c>
      <c r="I201" s="5">
        <v>25.94</v>
      </c>
      <c r="J201" s="5">
        <v>18.3</v>
      </c>
      <c r="K201" s="5">
        <v>0.17</v>
      </c>
      <c r="L201" s="5">
        <v>45.14</v>
      </c>
      <c r="M201" s="5">
        <v>97.47</v>
      </c>
      <c r="N201" s="5">
        <v>33.11</v>
      </c>
      <c r="O201" s="5">
        <v>1.22</v>
      </c>
      <c r="P201" s="5"/>
    </row>
    <row r="202" spans="1:16" ht="15.75" x14ac:dyDescent="0.25">
      <c r="A202" s="3" t="s">
        <v>81</v>
      </c>
      <c r="B202" s="4" t="s">
        <v>82</v>
      </c>
      <c r="C202" s="5" t="s">
        <v>83</v>
      </c>
      <c r="D202" s="5">
        <v>0.05</v>
      </c>
      <c r="E202" s="5">
        <v>0.01</v>
      </c>
      <c r="F202" s="5">
        <v>9.17</v>
      </c>
      <c r="G202" s="5">
        <v>37.96</v>
      </c>
      <c r="H202" s="5">
        <v>0</v>
      </c>
      <c r="I202" s="5">
        <v>2.5</v>
      </c>
      <c r="J202" s="5"/>
      <c r="K202" s="5">
        <v>0.01</v>
      </c>
      <c r="L202" s="5">
        <v>7.35</v>
      </c>
      <c r="M202" s="5">
        <v>9.56</v>
      </c>
      <c r="N202" s="5">
        <v>5.12</v>
      </c>
      <c r="O202" s="5">
        <v>0.88</v>
      </c>
      <c r="P202" s="5"/>
    </row>
    <row r="203" spans="1:16" ht="15.75" x14ac:dyDescent="0.25">
      <c r="A203" s="3"/>
      <c r="B203" s="4" t="s">
        <v>235</v>
      </c>
      <c r="C203" s="5" t="s">
        <v>47</v>
      </c>
      <c r="D203" s="5">
        <v>3.04</v>
      </c>
      <c r="E203" s="5">
        <v>1.1200000000000001</v>
      </c>
      <c r="F203" s="5">
        <v>20.56</v>
      </c>
      <c r="G203" s="5">
        <v>104.48</v>
      </c>
      <c r="H203" s="5">
        <v>0.06</v>
      </c>
      <c r="I203" s="5">
        <v>0.8</v>
      </c>
      <c r="J203" s="5"/>
      <c r="K203" s="5"/>
      <c r="L203" s="5">
        <v>68</v>
      </c>
      <c r="M203" s="5">
        <v>54.93</v>
      </c>
      <c r="N203" s="5">
        <v>4.8</v>
      </c>
      <c r="O203" s="5">
        <v>0.48</v>
      </c>
      <c r="P203" s="5"/>
    </row>
    <row r="204" spans="1:16" ht="15.75" x14ac:dyDescent="0.25">
      <c r="A204" s="3"/>
      <c r="B204" s="4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</row>
    <row r="205" spans="1:16" ht="15.75" x14ac:dyDescent="0.25">
      <c r="A205" s="3"/>
      <c r="B205" s="4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</row>
    <row r="206" spans="1:16" ht="15.75" x14ac:dyDescent="0.25">
      <c r="A206" s="40" t="s">
        <v>20</v>
      </c>
      <c r="B206" s="41"/>
      <c r="C206" s="6"/>
      <c r="D206" s="5">
        <f>SUM(D199:D205)</f>
        <v>19.25</v>
      </c>
      <c r="E206" s="5">
        <f t="shared" ref="E206:P206" si="14">SUM(E199:E205)</f>
        <v>13.75</v>
      </c>
      <c r="F206" s="5">
        <f t="shared" si="14"/>
        <v>68.88</v>
      </c>
      <c r="G206" s="5">
        <f t="shared" si="14"/>
        <v>478.82</v>
      </c>
      <c r="H206" s="5">
        <f t="shared" si="14"/>
        <v>0.36000000000000004</v>
      </c>
      <c r="I206" s="5">
        <f t="shared" si="14"/>
        <v>30.69</v>
      </c>
      <c r="J206" s="5">
        <f t="shared" si="14"/>
        <v>34.5</v>
      </c>
      <c r="K206" s="5">
        <f t="shared" si="14"/>
        <v>3.4499999999999997</v>
      </c>
      <c r="L206" s="5">
        <f t="shared" si="14"/>
        <v>192.64</v>
      </c>
      <c r="M206" s="5">
        <f t="shared" si="14"/>
        <v>362.81</v>
      </c>
      <c r="N206" s="5">
        <f t="shared" si="14"/>
        <v>92.27</v>
      </c>
      <c r="O206" s="5">
        <f t="shared" si="14"/>
        <v>3.86</v>
      </c>
      <c r="P206" s="5">
        <f t="shared" si="14"/>
        <v>0</v>
      </c>
    </row>
    <row r="207" spans="1:16" ht="15.75" x14ac:dyDescent="0.25">
      <c r="A207" s="40" t="s">
        <v>21</v>
      </c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2"/>
    </row>
    <row r="208" spans="1:16" ht="15.75" x14ac:dyDescent="0.25">
      <c r="A208" s="3" t="s">
        <v>236</v>
      </c>
      <c r="B208" s="4" t="s">
        <v>237</v>
      </c>
      <c r="C208" s="3" t="s">
        <v>56</v>
      </c>
      <c r="D208" s="5">
        <v>15.72</v>
      </c>
      <c r="E208" s="5">
        <v>18.190000000000001</v>
      </c>
      <c r="F208" s="5">
        <v>5.6</v>
      </c>
      <c r="G208" s="5">
        <v>249.23</v>
      </c>
      <c r="H208" s="5">
        <v>0.08</v>
      </c>
      <c r="I208" s="5">
        <v>1.62</v>
      </c>
      <c r="J208" s="5">
        <v>84.7</v>
      </c>
      <c r="K208" s="5">
        <v>0.34</v>
      </c>
      <c r="L208" s="5">
        <v>13.62</v>
      </c>
      <c r="M208" s="5">
        <v>142.86000000000001</v>
      </c>
      <c r="N208" s="5">
        <v>19.11</v>
      </c>
      <c r="O208" s="5">
        <v>1.38</v>
      </c>
      <c r="P208" s="5"/>
    </row>
    <row r="209" spans="1:16" ht="15.75" x14ac:dyDescent="0.25">
      <c r="A209" s="3" t="s">
        <v>69</v>
      </c>
      <c r="B209" s="4" t="s">
        <v>70</v>
      </c>
      <c r="C209" s="3" t="s">
        <v>57</v>
      </c>
      <c r="D209" s="5">
        <v>3.81</v>
      </c>
      <c r="E209" s="5">
        <v>3.08</v>
      </c>
      <c r="F209" s="5">
        <v>40.01</v>
      </c>
      <c r="G209" s="5">
        <v>202.95</v>
      </c>
      <c r="H209" s="5">
        <v>0.04</v>
      </c>
      <c r="I209" s="5"/>
      <c r="J209" s="5">
        <v>14</v>
      </c>
      <c r="K209" s="5">
        <v>0.25</v>
      </c>
      <c r="L209" s="5">
        <v>5.71</v>
      </c>
      <c r="M209" s="5">
        <v>82.16</v>
      </c>
      <c r="N209" s="5">
        <v>27.03</v>
      </c>
      <c r="O209" s="5">
        <v>0.55000000000000004</v>
      </c>
      <c r="P209" s="5"/>
    </row>
    <row r="210" spans="1:16" ht="15.75" x14ac:dyDescent="0.25">
      <c r="A210" s="3"/>
      <c r="B210" s="4" t="s">
        <v>133</v>
      </c>
      <c r="C210" s="3" t="s">
        <v>45</v>
      </c>
      <c r="D210" s="5">
        <v>0.9</v>
      </c>
      <c r="E210" s="5">
        <v>0.18</v>
      </c>
      <c r="F210" s="5">
        <v>18.18</v>
      </c>
      <c r="G210" s="5">
        <v>82.8</v>
      </c>
      <c r="H210" s="5">
        <v>0.02</v>
      </c>
      <c r="I210" s="5">
        <v>36</v>
      </c>
      <c r="J210" s="5"/>
      <c r="K210" s="5">
        <v>0.18</v>
      </c>
      <c r="L210" s="5">
        <v>12.6</v>
      </c>
      <c r="M210" s="5">
        <v>12.6</v>
      </c>
      <c r="N210" s="5">
        <v>7.2</v>
      </c>
      <c r="O210" s="5">
        <v>2.52</v>
      </c>
      <c r="P210" s="5"/>
    </row>
    <row r="211" spans="1:16" ht="15.75" x14ac:dyDescent="0.25">
      <c r="A211" s="3"/>
      <c r="B211" s="4" t="s">
        <v>54</v>
      </c>
      <c r="C211" s="3" t="s">
        <v>238</v>
      </c>
      <c r="D211" s="5">
        <v>3.16</v>
      </c>
      <c r="E211" s="5">
        <v>0.4</v>
      </c>
      <c r="F211" s="5">
        <v>19.32</v>
      </c>
      <c r="G211" s="5">
        <v>94</v>
      </c>
      <c r="H211" s="5">
        <v>0.06</v>
      </c>
      <c r="I211" s="5"/>
      <c r="J211" s="5"/>
      <c r="K211" s="5">
        <v>0.52</v>
      </c>
      <c r="L211" s="5">
        <v>9.1999999999999993</v>
      </c>
      <c r="M211" s="5">
        <v>34.799999999999997</v>
      </c>
      <c r="N211" s="5">
        <v>13.2</v>
      </c>
      <c r="O211" s="5">
        <v>0.8</v>
      </c>
      <c r="P211" s="5"/>
    </row>
    <row r="212" spans="1:16" ht="15.75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5"/>
    </row>
    <row r="213" spans="1:16" ht="15.75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5"/>
    </row>
    <row r="214" spans="1:16" ht="15.7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spans="1:16" ht="15.7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</row>
    <row r="216" spans="1:16" ht="15.75" x14ac:dyDescent="0.25">
      <c r="A216" s="39" t="s">
        <v>22</v>
      </c>
      <c r="B216" s="39"/>
      <c r="C216" s="7"/>
      <c r="D216" s="5">
        <f>SUM(D208:D215)</f>
        <v>23.59</v>
      </c>
      <c r="E216" s="5">
        <f>SUM(E208:E215)</f>
        <v>21.85</v>
      </c>
      <c r="F216" s="5">
        <f>SUM(F208:F215)</f>
        <v>83.11</v>
      </c>
      <c r="G216" s="5">
        <f>SUM(G208:G215)</f>
        <v>628.9799999999999</v>
      </c>
      <c r="H216" s="5">
        <f>SUM(H208:H215)</f>
        <v>0.19999999999999998</v>
      </c>
      <c r="I216" s="5">
        <f>SUM(I208:I214)</f>
        <v>37.619999999999997</v>
      </c>
      <c r="J216" s="5">
        <f>SUM(J208:J214)</f>
        <v>98.7</v>
      </c>
      <c r="K216" s="5">
        <f>SUM(K208:K215)</f>
        <v>1.29</v>
      </c>
      <c r="L216" s="5">
        <f>SUM(L208:L215)</f>
        <v>41.129999999999995</v>
      </c>
      <c r="M216" s="5">
        <f>SUM(M208:M215)</f>
        <v>272.42</v>
      </c>
      <c r="N216" s="5">
        <f>SUM(N208:N215)</f>
        <v>66.540000000000006</v>
      </c>
      <c r="O216" s="5">
        <f>SUM(O208:O215)</f>
        <v>5.25</v>
      </c>
      <c r="P216" s="5">
        <f>SUM(P208:P214)</f>
        <v>0</v>
      </c>
    </row>
    <row r="217" spans="1:16" ht="15.75" x14ac:dyDescent="0.25">
      <c r="A217" s="25" t="s">
        <v>239</v>
      </c>
      <c r="B217" s="25"/>
      <c r="C217" s="3"/>
      <c r="D217" s="5">
        <f t="shared" ref="D217:O217" si="15">D216+D206</f>
        <v>42.84</v>
      </c>
      <c r="E217" s="5">
        <f t="shared" si="15"/>
        <v>35.6</v>
      </c>
      <c r="F217" s="5">
        <f t="shared" si="15"/>
        <v>151.99</v>
      </c>
      <c r="G217" s="5">
        <f t="shared" si="15"/>
        <v>1107.8</v>
      </c>
      <c r="H217" s="5">
        <f t="shared" si="15"/>
        <v>0.56000000000000005</v>
      </c>
      <c r="I217" s="5">
        <f t="shared" si="15"/>
        <v>68.31</v>
      </c>
      <c r="J217" s="5">
        <f t="shared" si="15"/>
        <v>133.19999999999999</v>
      </c>
      <c r="K217" s="5">
        <f t="shared" si="15"/>
        <v>4.74</v>
      </c>
      <c r="L217" s="5">
        <f t="shared" si="15"/>
        <v>233.76999999999998</v>
      </c>
      <c r="M217" s="5">
        <f t="shared" si="15"/>
        <v>635.23</v>
      </c>
      <c r="N217" s="5">
        <f t="shared" si="15"/>
        <v>158.81</v>
      </c>
      <c r="O217" s="5">
        <f t="shared" si="15"/>
        <v>9.11</v>
      </c>
      <c r="P217" s="5" t="s">
        <v>259</v>
      </c>
    </row>
    <row r="218" spans="1:16" ht="15.7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75" x14ac:dyDescent="0.25">
      <c r="A219" s="26" t="s">
        <v>30</v>
      </c>
      <c r="B219" s="27"/>
      <c r="C219" s="9"/>
      <c r="D219" s="1"/>
      <c r="E219" s="1"/>
      <c r="F219" s="1"/>
      <c r="G219" s="23" t="s">
        <v>33</v>
      </c>
      <c r="H219" s="23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26" t="s">
        <v>31</v>
      </c>
      <c r="B220" s="27"/>
      <c r="C220" s="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5.75" x14ac:dyDescent="0.25">
      <c r="A221" s="26" t="s">
        <v>32</v>
      </c>
      <c r="B221" s="27"/>
      <c r="C221" s="9">
        <f>SUM(C219:C220)</f>
        <v>0</v>
      </c>
      <c r="D221" s="1"/>
      <c r="E221" s="1"/>
      <c r="F221" s="1"/>
      <c r="G221" s="23" t="s">
        <v>34</v>
      </c>
      <c r="H221" s="23"/>
      <c r="I221" s="23"/>
      <c r="J221" s="23"/>
      <c r="K221" s="23"/>
      <c r="L221" s="23"/>
      <c r="M221" s="23"/>
      <c r="N221" s="23"/>
      <c r="O221" s="23"/>
      <c r="P221" s="23"/>
    </row>
  </sheetData>
  <mergeCells count="127">
    <mergeCell ref="A216:B216"/>
    <mergeCell ref="P194:P195"/>
    <mergeCell ref="A196:P196"/>
    <mergeCell ref="A197:P197"/>
    <mergeCell ref="A198:P198"/>
    <mergeCell ref="A206:B206"/>
    <mergeCell ref="A207:P207"/>
    <mergeCell ref="I186:P186"/>
    <mergeCell ref="A189:P189"/>
    <mergeCell ref="A190:P190"/>
    <mergeCell ref="A192:P192"/>
    <mergeCell ref="B194:B195"/>
    <mergeCell ref="C194:C195"/>
    <mergeCell ref="D194:F194"/>
    <mergeCell ref="G194:G195"/>
    <mergeCell ref="H194:K194"/>
    <mergeCell ref="L194:O194"/>
    <mergeCell ref="A171:B171"/>
    <mergeCell ref="A179:P180"/>
    <mergeCell ref="A181:P182"/>
    <mergeCell ref="A184:B184"/>
    <mergeCell ref="I184:P184"/>
    <mergeCell ref="A185:B185"/>
    <mergeCell ref="I185:P185"/>
    <mergeCell ref="P149:P150"/>
    <mergeCell ref="A151:P151"/>
    <mergeCell ref="A152:P152"/>
    <mergeCell ref="A153:P153"/>
    <mergeCell ref="A161:B161"/>
    <mergeCell ref="A162:P162"/>
    <mergeCell ref="I141:P141"/>
    <mergeCell ref="A144:P144"/>
    <mergeCell ref="A145:P145"/>
    <mergeCell ref="A147:P147"/>
    <mergeCell ref="B149:B150"/>
    <mergeCell ref="C149:C150"/>
    <mergeCell ref="D149:F149"/>
    <mergeCell ref="G149:G150"/>
    <mergeCell ref="H149:K149"/>
    <mergeCell ref="L149:O149"/>
    <mergeCell ref="A134:P135"/>
    <mergeCell ref="A136:P137"/>
    <mergeCell ref="A139:B139"/>
    <mergeCell ref="I139:P139"/>
    <mergeCell ref="A140:B140"/>
    <mergeCell ref="I140:P140"/>
    <mergeCell ref="A126:B126"/>
    <mergeCell ref="A127:B127"/>
    <mergeCell ref="A129:B129"/>
    <mergeCell ref="G129:P129"/>
    <mergeCell ref="A130:B130"/>
    <mergeCell ref="A131:B131"/>
    <mergeCell ref="G131:P131"/>
    <mergeCell ref="P105:P106"/>
    <mergeCell ref="A107:P107"/>
    <mergeCell ref="A108:P108"/>
    <mergeCell ref="A109:P109"/>
    <mergeCell ref="A117:B117"/>
    <mergeCell ref="A118:P118"/>
    <mergeCell ref="I97:P97"/>
    <mergeCell ref="A100:P100"/>
    <mergeCell ref="A101:P101"/>
    <mergeCell ref="A103:P103"/>
    <mergeCell ref="B105:B106"/>
    <mergeCell ref="C105:C106"/>
    <mergeCell ref="D105:F105"/>
    <mergeCell ref="G105:G106"/>
    <mergeCell ref="H105:K105"/>
    <mergeCell ref="L105:O105"/>
    <mergeCell ref="A90:P91"/>
    <mergeCell ref="A92:P93"/>
    <mergeCell ref="A95:B95"/>
    <mergeCell ref="I95:P95"/>
    <mergeCell ref="A96:B96"/>
    <mergeCell ref="I96:P96"/>
    <mergeCell ref="A82:B82"/>
    <mergeCell ref="A83:B83"/>
    <mergeCell ref="A85:B85"/>
    <mergeCell ref="G85:P85"/>
    <mergeCell ref="A86:B86"/>
    <mergeCell ref="A87:B87"/>
    <mergeCell ref="G87:P87"/>
    <mergeCell ref="P61:P62"/>
    <mergeCell ref="A63:P63"/>
    <mergeCell ref="A64:P64"/>
    <mergeCell ref="A65:P65"/>
    <mergeCell ref="A73:B73"/>
    <mergeCell ref="A74:P74"/>
    <mergeCell ref="I53:P53"/>
    <mergeCell ref="A56:P56"/>
    <mergeCell ref="A57:P57"/>
    <mergeCell ref="A59:P59"/>
    <mergeCell ref="B61:B62"/>
    <mergeCell ref="C61:C62"/>
    <mergeCell ref="D61:F61"/>
    <mergeCell ref="G61:G62"/>
    <mergeCell ref="H61:K61"/>
    <mergeCell ref="L61:O61"/>
    <mergeCell ref="A48:P49"/>
    <mergeCell ref="A51:B51"/>
    <mergeCell ref="I51:P51"/>
    <mergeCell ref="A52:B52"/>
    <mergeCell ref="I52:P52"/>
    <mergeCell ref="P16:P17"/>
    <mergeCell ref="A18:P18"/>
    <mergeCell ref="A19:P19"/>
    <mergeCell ref="A20:P20"/>
    <mergeCell ref="A28:B28"/>
    <mergeCell ref="A29:P29"/>
    <mergeCell ref="A14:P14"/>
    <mergeCell ref="B16:B17"/>
    <mergeCell ref="C16:C17"/>
    <mergeCell ref="D16:F16"/>
    <mergeCell ref="G16:G17"/>
    <mergeCell ref="H16:K16"/>
    <mergeCell ref="L16:O16"/>
    <mergeCell ref="A38:B38"/>
    <mergeCell ref="A46:P47"/>
    <mergeCell ref="A1:P2"/>
    <mergeCell ref="A3:P4"/>
    <mergeCell ref="A6:B6"/>
    <mergeCell ref="I6:P6"/>
    <mergeCell ref="A7:B7"/>
    <mergeCell ref="I7:P7"/>
    <mergeCell ref="I8:P8"/>
    <mergeCell ref="A11:P11"/>
    <mergeCell ref="A12:P12"/>
  </mergeCells>
  <hyperlinks>
    <hyperlink ref="A103" r:id="rId1"/>
    <hyperlink ref="A147" r:id="rId2"/>
  </hyperlinks>
  <pageMargins left="0.7" right="0.7" top="0.75" bottom="0.75" header="0.3" footer="0.3"/>
  <pageSetup paperSize="9" scale="14" orientation="landscape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неделя</vt:lpstr>
      <vt:lpstr>Лист1</vt:lpstr>
      <vt:lpstr>2 неделя</vt:lpstr>
      <vt:lpstr>3 неделя</vt:lpstr>
      <vt:lpstr>4 неделя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2024-09-05T13:56:55Z</dcterms:modified>
</cp:coreProperties>
</file>